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19440" windowHeight="13995"/>
  </bookViews>
  <sheets>
    <sheet name="REP_EST" sheetId="3" r:id="rId1"/>
  </sheets>
  <definedNames>
    <definedName name="_xlnm._FilterDatabase" localSheetId="0" hidden="1">REP_EST!$A$8:$H$41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REP_EST!$C$8:$H$41</definedName>
  </definedNames>
  <calcPr calcId="145621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H7" i="3" l="1"/>
  <c r="C6" i="3" l="1"/>
  <c r="D8" i="3"/>
  <c r="F8" i="3"/>
  <c r="G8" i="3"/>
  <c r="E8" i="3"/>
  <c r="B8" i="3"/>
  <c r="A8" i="3"/>
  <c r="C8" i="3"/>
</calcChain>
</file>

<file path=xl/sharedStrings.xml><?xml version="1.0" encoding="utf-8"?>
<sst xmlns="http://schemas.openxmlformats.org/spreadsheetml/2006/main" count="245" uniqueCount="130">
  <si>
    <t xml:space="preserve"> </t>
  </si>
  <si>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</si>
  <si>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</si>
  <si>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</si>
  <si>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</si>
  <si>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</si>
  <si>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</si>
  <si>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</si>
  <si>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</si>
  <si>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</si>
  <si>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</si>
  <si>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</si>
  <si>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</si>
  <si>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</si>
  <si>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0862</t>
  </si>
  <si>
    <t>Palmas</t>
  </si>
  <si>
    <t>Aparecida do Rio Negro</t>
  </si>
  <si>
    <t>ASS. DE AP. DO COL. EST. MEIRA MATOS</t>
  </si>
  <si>
    <t>01186452000172</t>
  </si>
  <si>
    <t>1505</t>
  </si>
  <si>
    <t>327972</t>
  </si>
  <si>
    <t>Lagoa do Tocantins</t>
  </si>
  <si>
    <t>ASS. DE AP. DA ESC. EST. SALMON DO A.BRITO</t>
  </si>
  <si>
    <t>01440941000109</t>
  </si>
  <si>
    <t>465410</t>
  </si>
  <si>
    <t>Lajeado</t>
  </si>
  <si>
    <t>A.A. COM. E. E.N.SRA.DA PROVIDENCIA</t>
  </si>
  <si>
    <t>01138324000153</t>
  </si>
  <si>
    <t>69132</t>
  </si>
  <si>
    <t>Mateiros</t>
  </si>
  <si>
    <t>ASS. A. ESC. EST.ESTEFANIO TELES DAS CHAGAS</t>
  </si>
  <si>
    <t>01206219000104</t>
  </si>
  <si>
    <t>3962</t>
  </si>
  <si>
    <t>127795</t>
  </si>
  <si>
    <t>ASSOC. DE APOIO A ESC. EST. SILVERIO RIBEIRO MATOS</t>
  </si>
  <si>
    <t>13439520000147</t>
  </si>
  <si>
    <t>261882</t>
  </si>
  <si>
    <t>Novo Acordo</t>
  </si>
  <si>
    <t>ASS. A. AO COL. EST. D. PEDRO I/N.ACORDO</t>
  </si>
  <si>
    <t>01133690000110</t>
  </si>
  <si>
    <t>157856</t>
  </si>
  <si>
    <t>A.A. DA ESC. EST.PEDRO MACEDO / N.ACORDO</t>
  </si>
  <si>
    <t>01136004000164</t>
  </si>
  <si>
    <t>171166</t>
  </si>
  <si>
    <t>A. DE CONSELHO ESCOLAR DO CEM 305 NORTE</t>
  </si>
  <si>
    <t>04701394000166</t>
  </si>
  <si>
    <t>455261</t>
  </si>
  <si>
    <t>ASSOC. DE APOIO COL. EST. DE TAQUARALTO</t>
  </si>
  <si>
    <t>03233677000168</t>
  </si>
  <si>
    <t>455059</t>
  </si>
  <si>
    <t>ASSOC. COMUN.ESCOLAR DA ESC. EST. TIRADENTES</t>
  </si>
  <si>
    <t>00862122000197</t>
  </si>
  <si>
    <t>250562</t>
  </si>
  <si>
    <t>ASSOCIAÇÃO DE APOIO A ESC. ESTADUAL DA 403 SUL</t>
  </si>
  <si>
    <t>11332101000186</t>
  </si>
  <si>
    <t>467588</t>
  </si>
  <si>
    <t>A.C.ESC.M.FUT. C.E. CRIANCA ESPERANCA</t>
  </si>
  <si>
    <t>01920781000103</t>
  </si>
  <si>
    <t>455369</t>
  </si>
  <si>
    <t>A. COM. E-E. E. DOM ALANO MARIE DU NODAY</t>
  </si>
  <si>
    <t>01343125000187</t>
  </si>
  <si>
    <t>265810</t>
  </si>
  <si>
    <t>ACE COL. EST. DUQUE DE CAXIAS</t>
  </si>
  <si>
    <t>01588669000109</t>
  </si>
  <si>
    <t>254002</t>
  </si>
  <si>
    <t>A.A. AO COLEGIO ESTADUAL SAO JOSE</t>
  </si>
  <si>
    <t>01913809000177</t>
  </si>
  <si>
    <t>1886</t>
  </si>
  <si>
    <t>325252</t>
  </si>
  <si>
    <t>A.A. COL GIRASSOL TEMPO INTEGRAL RAQUEL QUEIROZ</t>
  </si>
  <si>
    <t>13748657000183</t>
  </si>
  <si>
    <t>1867</t>
  </si>
  <si>
    <t>856312</t>
  </si>
  <si>
    <t>ASSOCIAÇÃO DE APOIO DA ESCOLA ESPECIAL INTEGRAÇÃO DE PALMAS</t>
  </si>
  <si>
    <t>07958777000102</t>
  </si>
  <si>
    <t>385328</t>
  </si>
  <si>
    <t>A.COM. ESC. E. E.BEIRA RIO/PORTO NACIONAL</t>
  </si>
  <si>
    <t>01797298000175</t>
  </si>
  <si>
    <t>209929</t>
  </si>
  <si>
    <t>ACE UN.ESC. FREDEDERICO J. PEDRERA NETO</t>
  </si>
  <si>
    <t>01862534000190</t>
  </si>
  <si>
    <t>1079972</t>
  </si>
  <si>
    <t>A.CONS.ESCOLAR E. EST.I GRAU LIBERDADE</t>
  </si>
  <si>
    <t>01936355000150</t>
  </si>
  <si>
    <t>257028</t>
  </si>
  <si>
    <t>ASSOC APOIO ESC EST MARIA DOS REIS ALVES BARROS</t>
  </si>
  <si>
    <t>08641263000191</t>
  </si>
  <si>
    <t>413666</t>
  </si>
  <si>
    <t>A.COM. DA ESC. EST. NOVO HORIZONTE</t>
  </si>
  <si>
    <t>01221539000133</t>
  </si>
  <si>
    <t>351687</t>
  </si>
  <si>
    <t>A.A. DA COM. ESCOLAR - ESC. EST. SANTA FE</t>
  </si>
  <si>
    <t>01932049000145</t>
  </si>
  <si>
    <t>2781</t>
  </si>
  <si>
    <t>261904</t>
  </si>
  <si>
    <t>A.COMUN.ESCOLA-DA ESC. EST. SETOR SUL</t>
  </si>
  <si>
    <t>01926545000196</t>
  </si>
  <si>
    <t>258105</t>
  </si>
  <si>
    <t>A.COMUNIDADE ESCOLA/E. EST. VALE DO SOL</t>
  </si>
  <si>
    <t>01873442000105</t>
  </si>
  <si>
    <t>256404</t>
  </si>
  <si>
    <t>A.P.M.DA ESC. EST. DE I GRAU VILA UNIAO</t>
  </si>
  <si>
    <t>01926551000143</t>
  </si>
  <si>
    <t>255734</t>
  </si>
  <si>
    <t>AÇÃO SOCIAL JESUS DE NAZARÉ/ESC JOÃO PAULO II</t>
  </si>
  <si>
    <t>03005522000174</t>
  </si>
  <si>
    <t>423475</t>
  </si>
  <si>
    <t>A.A. DO INST.PRESB.EDUC.SOC.REV.ROBERT CA</t>
  </si>
  <si>
    <t>05470057000178</t>
  </si>
  <si>
    <t>45110X</t>
  </si>
  <si>
    <t>A.P.E M. DA ESC. EST. MADRE BELEM</t>
  </si>
  <si>
    <t>01034134000196</t>
  </si>
  <si>
    <t>519855</t>
  </si>
  <si>
    <t>Rio Sono</t>
  </si>
  <si>
    <t>A. DE PAIS E MESTRES DO COL. EST.RIO SONO</t>
  </si>
  <si>
    <t>01184376000166</t>
  </si>
  <si>
    <t>530042</t>
  </si>
  <si>
    <t>A.A.  ESCOLA EST. IMACULADA CONCEICAO</t>
  </si>
  <si>
    <t>01197175000101</t>
  </si>
  <si>
    <t>161497</t>
  </si>
  <si>
    <t>Santa Tereza do Tocantins</t>
  </si>
  <si>
    <t>A.A. C.EST. MANOEL S.DOURADO</t>
  </si>
  <si>
    <t>01136013000155</t>
  </si>
  <si>
    <t>1117</t>
  </si>
  <si>
    <t>313033</t>
  </si>
  <si>
    <t>Sao Felix do Tocantins</t>
  </si>
  <si>
    <t>A. DE AP.ESC. EST. SAGRADO CORACAO DE JESUS</t>
  </si>
  <si>
    <t>01656550000126</t>
  </si>
  <si>
    <t>147605</t>
  </si>
  <si>
    <t xml:space="preserve">1º REPASSE TESOURO ESTADUAL - PNAE TOCANTINS - 2020 -  ESCOLA EM PERÍODO PARCIAL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</si>
</sst>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theme="2"/>
        <bgColor rgb="FFB6D7A8"/>
      </patternFill>
    </fill>
  </fills>
  <borders count="15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47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9" fillId="4" borderId="0" xfId="0" applyFont="1" applyFill="1"/>
    <xf numFmtId="0" fontId="10" fillId="4" borderId="0" xfId="0" applyFont="1" applyFill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49" fontId="10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5" fillId="3" borderId="6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49" fontId="7" fillId="5" borderId="12" xfId="0" applyNumberFormat="1" applyFont="1" applyFill="1" applyBorder="1" applyAlignment="1">
      <alignment horizontal="center" vertical="center" textRotation="90"/>
    </xf>
    <xf numFmtId="49" fontId="7" fillId="5" borderId="12" xfId="0" applyNumberFormat="1" applyFont="1" applyFill="1" applyBorder="1" applyAlignment="1">
      <alignment horizontal="center" vertical="center" textRotation="90" wrapText="1"/>
    </xf>
    <xf numFmtId="0" fontId="6" fillId="5" borderId="13" xfId="0" applyFont="1" applyFill="1" applyBorder="1" applyAlignment="1">
      <alignment horizontal="center" vertical="center" wrapText="1"/>
    </xf>
    <xf numFmtId="0" fontId="13" fillId="2" borderId="14" xfId="0" applyFont="1" applyFill="1" applyBorder="1"/>
    <xf numFmtId="49" fontId="13" fillId="2" borderId="14" xfId="0" applyNumberFormat="1" applyFont="1" applyFill="1" applyBorder="1" applyAlignment="1">
      <alignment horizontal="center"/>
    </xf>
    <xf numFmtId="49" fontId="13" fillId="2" borderId="14" xfId="0" applyNumberFormat="1" applyFont="1" applyFill="1" applyBorder="1"/>
    <xf numFmtId="4" fontId="13" fillId="2" borderId="14" xfId="0" applyNumberFormat="1" applyFont="1" applyFill="1" applyBorder="1"/>
    <xf numFmtId="0" fontId="13" fillId="6" borderId="14" xfId="0" applyFont="1" applyFill="1" applyBorder="1"/>
    <xf numFmtId="49" fontId="13" fillId="6" borderId="14" xfId="0" applyNumberFormat="1" applyFont="1" applyFill="1" applyBorder="1" applyAlignment="1">
      <alignment horizontal="center"/>
    </xf>
    <xf numFmtId="49" fontId="13" fillId="6" borderId="14" xfId="0" applyNumberFormat="1" applyFont="1" applyFill="1" applyBorder="1"/>
    <xf numFmtId="4" fontId="13" fillId="6" borderId="14" xfId="0" applyNumberFormat="1" applyFont="1" applyFill="1" applyBorder="1"/>
    <xf numFmtId="0" fontId="13" fillId="7" borderId="14" xfId="0" applyFont="1" applyFill="1" applyBorder="1"/>
    <xf numFmtId="49" fontId="13" fillId="2" borderId="14" xfId="0" applyNumberFormat="1" applyFont="1" applyFill="1" applyBorder="1" applyAlignment="1"/>
    <xf numFmtId="0" fontId="4" fillId="0" borderId="0" xfId="0" applyFont="1" applyFill="1" applyBorder="1" applyAlignment="1">
      <alignment vertical="center" wrapText="1"/>
    </xf>
    <xf numFmtId="49" fontId="7" fillId="5" borderId="12" xfId="0" applyNumberFormat="1" applyFont="1" applyFill="1" applyBorder="1" applyAlignment="1">
      <alignment vertical="center" textRotation="90"/>
    </xf>
    <xf numFmtId="0" fontId="10" fillId="4" borderId="2" xfId="0" applyFont="1" applyFill="1" applyBorder="1" applyAlignment="1">
      <alignment wrapText="1"/>
    </xf>
    <xf numFmtId="49" fontId="13" fillId="6" borderId="14" xfId="0" applyNumberFormat="1" applyFont="1" applyFill="1" applyBorder="1" applyAlignment="1"/>
    <xf numFmtId="0" fontId="13" fillId="8" borderId="14" xfId="0" applyFont="1" applyFill="1" applyBorder="1"/>
    <xf numFmtId="49" fontId="13" fillId="8" borderId="14" xfId="0" applyNumberFormat="1" applyFont="1" applyFill="1" applyBorder="1" applyAlignment="1">
      <alignment horizontal="center"/>
    </xf>
    <xf numFmtId="49" fontId="13" fillId="8" borderId="14" xfId="0" applyNumberFormat="1" applyFont="1" applyFill="1" applyBorder="1" applyAlignment="1"/>
    <xf numFmtId="49" fontId="13" fillId="8" borderId="14" xfId="0" applyNumberFormat="1" applyFont="1" applyFill="1" applyBorder="1"/>
    <xf numFmtId="4" fontId="13" fillId="8" borderId="14" xfId="0" applyNumberFormat="1" applyFont="1" applyFill="1" applyBorder="1"/>
    <xf numFmtId="4" fontId="5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5" fillId="3" borderId="8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123824</xdr:rowOff>
    </xdr:from>
    <xdr:to>
      <xdr:col>2</xdr:col>
      <xdr:colOff>4197350</xdr:colOff>
      <xdr:row>0</xdr:row>
      <xdr:rowOff>127199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05275" y="123824"/>
          <a:ext cx="25971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1076325</xdr:colOff>
      <xdr:row>0</xdr:row>
      <xdr:rowOff>57150</xdr:rowOff>
    </xdr:from>
    <xdr:to>
      <xdr:col>7</xdr:col>
      <xdr:colOff>866775</xdr:colOff>
      <xdr:row>2</xdr:row>
      <xdr:rowOff>219075</xdr:rowOff>
    </xdr:to>
    <xdr:pic>
      <xdr:nvPicPr>
        <xdr:cNvPr id="3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72450" y="57150"/>
          <a:ext cx="26574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1076325</xdr:colOff>
      <xdr:row>0</xdr:row>
      <xdr:rowOff>133350</xdr:rowOff>
    </xdr:from>
    <xdr:to>
      <xdr:col>2</xdr:col>
      <xdr:colOff>3673475</xdr:colOff>
      <xdr:row>2</xdr:row>
      <xdr:rowOff>133350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0" y="133350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41"/>
  <sheetViews>
    <sheetView showGridLines="0" tabSelected="1" workbookViewId="0">
      <pane ySplit="8" topLeftCell="A9" activePane="bottomLeft" state="frozen"/>
      <selection pane="bottomLeft" activeCell="K13" sqref="K13"/>
    </sheetView>
  </sheetViews>
  <sheetFormatPr defaultColWidth="14.42578125" defaultRowHeight="15.75" customHeight="1"/>
  <cols>
    <col min="1" max="1" width="13" customWidth="1"/>
    <col min="2" max="2" width="20.85546875" customWidth="1"/>
    <col min="3" max="3" width="63" customWidth="1"/>
    <col min="4" max="4" width="17.140625" customWidth="1"/>
    <col min="5" max="5" width="6.140625" style="7" customWidth="1"/>
    <col min="6" max="6" width="5.7109375" customWidth="1"/>
    <col min="7" max="7" width="7.7109375" customWidth="1"/>
    <col min="8" max="8" width="14.85546875" customWidth="1"/>
    <col min="9" max="16384" width="14.42578125" style="11"/>
  </cols>
  <sheetData>
    <row r="1" spans="1:8" customFormat="1" ht="24.95" customHeight="1">
      <c r="A1" s="8" t="s">
        <v>10</v>
      </c>
      <c r="B1" s="9"/>
      <c r="C1" s="9" t="s">
        <v>0</v>
      </c>
      <c r="D1" s="39"/>
      <c r="E1" s="40"/>
      <c r="F1" s="40"/>
      <c r="G1" s="40"/>
      <c r="H1" s="40"/>
    </row>
    <row r="2" spans="1:8" customFormat="1" ht="24.95" customHeight="1">
      <c r="A2" s="8" t="s">
        <v>11</v>
      </c>
      <c r="B2" s="9"/>
      <c r="C2" s="9"/>
      <c r="D2" s="10"/>
      <c r="E2" s="29"/>
      <c r="F2" s="10"/>
      <c r="G2" s="10"/>
      <c r="H2" s="10"/>
    </row>
    <row r="3" spans="1:8" customFormat="1" ht="24.95" customHeight="1" thickBot="1">
      <c r="A3" s="8" t="s">
        <v>12</v>
      </c>
      <c r="B3" s="9"/>
      <c r="C3" s="9"/>
      <c r="D3" s="11"/>
      <c r="E3" s="11"/>
      <c r="F3" s="11"/>
      <c r="G3" s="11"/>
      <c r="H3" s="11"/>
    </row>
    <row r="4" spans="1:8" customFormat="1" ht="48.75" customHeight="1" thickBot="1">
      <c r="A4" s="44" t="s">
        <v>129</v>
      </c>
      <c r="B4" s="45"/>
      <c r="C4" s="45"/>
      <c r="D4" s="45"/>
      <c r="E4" s="45"/>
      <c r="F4" s="45"/>
      <c r="G4" s="45"/>
      <c r="H4" s="46"/>
    </row>
    <row r="5" spans="1:8" customFormat="1" ht="22.5" customHeight="1" thickBot="1">
      <c r="E5" s="7"/>
    </row>
    <row r="6" spans="1:8" s="7" customFormat="1" ht="56.25" customHeight="1" thickBot="1">
      <c r="A6" s="13" t="s">
        <v>3</v>
      </c>
      <c r="B6" s="14" t="s">
        <v>4</v>
      </c>
      <c r="C6" s="15" t="str">
        <f>"UNIDADES EXECUTORAS = " &amp; COUNTA(C9:C41)</f>
        <v>UNIDADES EXECUTORAS = 33</v>
      </c>
      <c r="D6" s="15" t="s">
        <v>5</v>
      </c>
      <c r="E6" s="30" t="s">
        <v>6</v>
      </c>
      <c r="F6" s="16" t="s">
        <v>7</v>
      </c>
      <c r="G6" s="17" t="s">
        <v>8</v>
      </c>
      <c r="H6" s="18" t="s">
        <v>9</v>
      </c>
    </row>
    <row r="7" spans="1:8" customFormat="1" ht="59.25" customHeight="1" thickBot="1">
      <c r="A7" s="1"/>
      <c r="B7" s="1"/>
      <c r="C7" s="1"/>
      <c r="D7" s="12" t="s">
        <v>1</v>
      </c>
      <c r="E7" s="41" t="s">
        <v>2</v>
      </c>
      <c r="F7" s="42"/>
      <c r="G7" s="43"/>
      <c r="H7" s="38">
        <f>SUM(H9:H41)</f>
        <v>172591.20000000004</v>
      </c>
    </row>
    <row r="8" spans="1:8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31" t="str">
        <f ca="1">IFERROR(__xludf.DUMMYFUNCTION("""COMPUTED_VALUE"""),"BANCO")</f>
        <v>BANCO</v>
      </c>
      <c r="F8" s="5" t="str">
        <f ca="1">IFERROR(__xludf.DUMMYFUNCTION("""COMPUTED_VALUE"""),"AGENCIA")</f>
        <v>AGENCIA</v>
      </c>
      <c r="G8" s="6" t="str">
        <f ca="1">IFERROR(__xludf.DUMMYFUNCTION("""COMPUTED_VALUE"""),"C. CORRENTE")</f>
        <v>C. CORRENTE</v>
      </c>
      <c r="H8" s="6"/>
    </row>
    <row r="9" spans="1:8" s="8" customFormat="1" ht="21.95" customHeight="1">
      <c r="A9" s="27" t="s">
        <v>15</v>
      </c>
      <c r="B9" s="27" t="s">
        <v>16</v>
      </c>
      <c r="C9" s="19" t="s">
        <v>17</v>
      </c>
      <c r="D9" s="20" t="s">
        <v>18</v>
      </c>
      <c r="E9" s="28" t="s">
        <v>13</v>
      </c>
      <c r="F9" s="21" t="s">
        <v>19</v>
      </c>
      <c r="G9" s="21" t="s">
        <v>20</v>
      </c>
      <c r="H9" s="22">
        <v>3595.2000000000003</v>
      </c>
    </row>
    <row r="10" spans="1:8" s="8" customFormat="1" ht="21.95" customHeight="1">
      <c r="A10" s="23" t="s">
        <v>15</v>
      </c>
      <c r="B10" s="23" t="s">
        <v>21</v>
      </c>
      <c r="C10" s="23" t="s">
        <v>22</v>
      </c>
      <c r="D10" s="24" t="s">
        <v>23</v>
      </c>
      <c r="E10" s="32" t="s">
        <v>13</v>
      </c>
      <c r="F10" s="25" t="s">
        <v>19</v>
      </c>
      <c r="G10" s="25" t="s">
        <v>24</v>
      </c>
      <c r="H10" s="26">
        <v>3973.2</v>
      </c>
    </row>
    <row r="11" spans="1:8" s="8" customFormat="1" ht="21.95" customHeight="1">
      <c r="A11" s="27" t="s">
        <v>15</v>
      </c>
      <c r="B11" s="27" t="s">
        <v>25</v>
      </c>
      <c r="C11" s="19" t="s">
        <v>26</v>
      </c>
      <c r="D11" s="20" t="s">
        <v>27</v>
      </c>
      <c r="E11" s="28" t="s">
        <v>13</v>
      </c>
      <c r="F11" s="21" t="s">
        <v>14</v>
      </c>
      <c r="G11" s="21" t="s">
        <v>28</v>
      </c>
      <c r="H11" s="22">
        <v>2108.4</v>
      </c>
    </row>
    <row r="12" spans="1:8" s="8" customFormat="1" ht="21.95" customHeight="1">
      <c r="A12" s="23" t="s">
        <v>15</v>
      </c>
      <c r="B12" s="23" t="s">
        <v>29</v>
      </c>
      <c r="C12" s="23" t="s">
        <v>30</v>
      </c>
      <c r="D12" s="24" t="s">
        <v>31</v>
      </c>
      <c r="E12" s="32" t="s">
        <v>13</v>
      </c>
      <c r="F12" s="25" t="s">
        <v>32</v>
      </c>
      <c r="G12" s="25" t="s">
        <v>33</v>
      </c>
      <c r="H12" s="26">
        <v>2822.4</v>
      </c>
    </row>
    <row r="13" spans="1:8" s="8" customFormat="1" ht="21.95" customHeight="1">
      <c r="A13" s="27" t="s">
        <v>15</v>
      </c>
      <c r="B13" s="27" t="s">
        <v>29</v>
      </c>
      <c r="C13" s="19" t="s">
        <v>34</v>
      </c>
      <c r="D13" s="20" t="s">
        <v>35</v>
      </c>
      <c r="E13" s="28" t="s">
        <v>13</v>
      </c>
      <c r="F13" s="21" t="s">
        <v>32</v>
      </c>
      <c r="G13" s="21" t="s">
        <v>36</v>
      </c>
      <c r="H13" s="22">
        <v>1377.6</v>
      </c>
    </row>
    <row r="14" spans="1:8" s="8" customFormat="1" ht="21.95" customHeight="1">
      <c r="A14" s="23" t="s">
        <v>15</v>
      </c>
      <c r="B14" s="23" t="s">
        <v>37</v>
      </c>
      <c r="C14" s="23" t="s">
        <v>38</v>
      </c>
      <c r="D14" s="24" t="s">
        <v>39</v>
      </c>
      <c r="E14" s="32" t="s">
        <v>13</v>
      </c>
      <c r="F14" s="25" t="s">
        <v>19</v>
      </c>
      <c r="G14" s="25" t="s">
        <v>40</v>
      </c>
      <c r="H14" s="26">
        <v>4183.2</v>
      </c>
    </row>
    <row r="15" spans="1:8" s="8" customFormat="1" ht="21.95" customHeight="1">
      <c r="A15" s="27" t="s">
        <v>15</v>
      </c>
      <c r="B15" s="27" t="s">
        <v>37</v>
      </c>
      <c r="C15" s="19" t="s">
        <v>41</v>
      </c>
      <c r="D15" s="20" t="s">
        <v>42</v>
      </c>
      <c r="E15" s="28" t="s">
        <v>13</v>
      </c>
      <c r="F15" s="21" t="s">
        <v>19</v>
      </c>
      <c r="G15" s="21" t="s">
        <v>43</v>
      </c>
      <c r="H15" s="22">
        <v>1075.2</v>
      </c>
    </row>
    <row r="16" spans="1:8" s="8" customFormat="1" ht="21.95" customHeight="1">
      <c r="A16" s="23" t="s">
        <v>15</v>
      </c>
      <c r="B16" s="23" t="s">
        <v>15</v>
      </c>
      <c r="C16" s="23" t="s">
        <v>44</v>
      </c>
      <c r="D16" s="24" t="s">
        <v>45</v>
      </c>
      <c r="E16" s="32" t="s">
        <v>13</v>
      </c>
      <c r="F16" s="25" t="s">
        <v>19</v>
      </c>
      <c r="G16" s="25" t="s">
        <v>46</v>
      </c>
      <c r="H16" s="26">
        <v>6602.4</v>
      </c>
    </row>
    <row r="17" spans="1:8" s="8" customFormat="1" ht="21.95" customHeight="1">
      <c r="A17" s="27" t="s">
        <v>15</v>
      </c>
      <c r="B17" s="27" t="s">
        <v>15</v>
      </c>
      <c r="C17" s="19" t="s">
        <v>47</v>
      </c>
      <c r="D17" s="20" t="s">
        <v>48</v>
      </c>
      <c r="E17" s="28" t="s">
        <v>13</v>
      </c>
      <c r="F17" s="21" t="s">
        <v>19</v>
      </c>
      <c r="G17" s="21" t="s">
        <v>49</v>
      </c>
      <c r="H17" s="22">
        <v>15052.8</v>
      </c>
    </row>
    <row r="18" spans="1:8" s="8" customFormat="1" ht="21.95" customHeight="1">
      <c r="A18" s="23" t="s">
        <v>15</v>
      </c>
      <c r="B18" s="23" t="s">
        <v>15</v>
      </c>
      <c r="C18" s="23" t="s">
        <v>50</v>
      </c>
      <c r="D18" s="24" t="s">
        <v>51</v>
      </c>
      <c r="E18" s="32" t="s">
        <v>13</v>
      </c>
      <c r="F18" s="25" t="s">
        <v>19</v>
      </c>
      <c r="G18" s="25" t="s">
        <v>52</v>
      </c>
      <c r="H18" s="26">
        <v>10424.4</v>
      </c>
    </row>
    <row r="19" spans="1:8" s="8" customFormat="1" ht="21.95" customHeight="1">
      <c r="A19" s="27" t="s">
        <v>15</v>
      </c>
      <c r="B19" s="27" t="s">
        <v>15</v>
      </c>
      <c r="C19" s="19" t="s">
        <v>53</v>
      </c>
      <c r="D19" s="20" t="s">
        <v>54</v>
      </c>
      <c r="E19" s="28" t="s">
        <v>13</v>
      </c>
      <c r="F19" s="21" t="s">
        <v>19</v>
      </c>
      <c r="G19" s="21" t="s">
        <v>55</v>
      </c>
      <c r="H19" s="22">
        <v>6703.2</v>
      </c>
    </row>
    <row r="20" spans="1:8" s="8" customFormat="1" ht="21.95" customHeight="1">
      <c r="A20" s="23" t="s">
        <v>15</v>
      </c>
      <c r="B20" s="23" t="s">
        <v>15</v>
      </c>
      <c r="C20" s="23" t="s">
        <v>56</v>
      </c>
      <c r="D20" s="24" t="s">
        <v>57</v>
      </c>
      <c r="E20" s="32" t="s">
        <v>13</v>
      </c>
      <c r="F20" s="25" t="s">
        <v>19</v>
      </c>
      <c r="G20" s="25" t="s">
        <v>58</v>
      </c>
      <c r="H20" s="26">
        <v>4662</v>
      </c>
    </row>
    <row r="21" spans="1:8" s="8" customFormat="1" ht="21.95" customHeight="1">
      <c r="A21" s="27" t="s">
        <v>15</v>
      </c>
      <c r="B21" s="27" t="s">
        <v>15</v>
      </c>
      <c r="C21" s="19" t="s">
        <v>59</v>
      </c>
      <c r="D21" s="20" t="s">
        <v>60</v>
      </c>
      <c r="E21" s="28" t="s">
        <v>13</v>
      </c>
      <c r="F21" s="21" t="s">
        <v>19</v>
      </c>
      <c r="G21" s="21" t="s">
        <v>61</v>
      </c>
      <c r="H21" s="22">
        <v>9508.7999999999993</v>
      </c>
    </row>
    <row r="22" spans="1:8" s="8" customFormat="1" ht="21.95" customHeight="1">
      <c r="A22" s="23" t="s">
        <v>15</v>
      </c>
      <c r="B22" s="23" t="s">
        <v>15</v>
      </c>
      <c r="C22" s="23" t="s">
        <v>62</v>
      </c>
      <c r="D22" s="24" t="s">
        <v>63</v>
      </c>
      <c r="E22" s="32" t="s">
        <v>13</v>
      </c>
      <c r="F22" s="25" t="s">
        <v>19</v>
      </c>
      <c r="G22" s="25" t="s">
        <v>64</v>
      </c>
      <c r="H22" s="26">
        <v>3754.8</v>
      </c>
    </row>
    <row r="23" spans="1:8" s="8" customFormat="1" ht="21.95" customHeight="1">
      <c r="A23" s="27" t="s">
        <v>15</v>
      </c>
      <c r="B23" s="27" t="s">
        <v>15</v>
      </c>
      <c r="C23" s="19" t="s">
        <v>65</v>
      </c>
      <c r="D23" s="20" t="s">
        <v>66</v>
      </c>
      <c r="E23" s="28" t="s">
        <v>13</v>
      </c>
      <c r="F23" s="21" t="s">
        <v>67</v>
      </c>
      <c r="G23" s="21" t="s">
        <v>68</v>
      </c>
      <c r="H23" s="22">
        <v>2553.6</v>
      </c>
    </row>
    <row r="24" spans="1:8" s="8" customFormat="1" ht="21.95" customHeight="1">
      <c r="A24" s="23" t="s">
        <v>15</v>
      </c>
      <c r="B24" s="23" t="s">
        <v>15</v>
      </c>
      <c r="C24" s="23" t="s">
        <v>69</v>
      </c>
      <c r="D24" s="24" t="s">
        <v>70</v>
      </c>
      <c r="E24" s="32" t="s">
        <v>13</v>
      </c>
      <c r="F24" s="25" t="s">
        <v>71</v>
      </c>
      <c r="G24" s="25" t="s">
        <v>72</v>
      </c>
      <c r="H24" s="26">
        <v>7644</v>
      </c>
    </row>
    <row r="25" spans="1:8" s="8" customFormat="1" ht="21.95" customHeight="1">
      <c r="A25" s="27" t="s">
        <v>15</v>
      </c>
      <c r="B25" s="27" t="s">
        <v>15</v>
      </c>
      <c r="C25" s="19" t="s">
        <v>73</v>
      </c>
      <c r="D25" s="20" t="s">
        <v>74</v>
      </c>
      <c r="E25" s="28" t="s">
        <v>13</v>
      </c>
      <c r="F25" s="21" t="s">
        <v>19</v>
      </c>
      <c r="G25" s="21" t="s">
        <v>75</v>
      </c>
      <c r="H25" s="22">
        <v>1500</v>
      </c>
    </row>
    <row r="26" spans="1:8" s="8" customFormat="1" ht="21.95" customHeight="1">
      <c r="A26" s="23" t="s">
        <v>15</v>
      </c>
      <c r="B26" s="23" t="s">
        <v>15</v>
      </c>
      <c r="C26" s="33" t="s">
        <v>76</v>
      </c>
      <c r="D26" s="34" t="s">
        <v>77</v>
      </c>
      <c r="E26" s="35" t="s">
        <v>13</v>
      </c>
      <c r="F26" s="36" t="s">
        <v>19</v>
      </c>
      <c r="G26" s="36" t="s">
        <v>78</v>
      </c>
      <c r="H26" s="37">
        <v>12280.800000000001</v>
      </c>
    </row>
    <row r="27" spans="1:8" s="8" customFormat="1" ht="21.95" customHeight="1">
      <c r="A27" s="27" t="s">
        <v>15</v>
      </c>
      <c r="B27" s="27" t="s">
        <v>15</v>
      </c>
      <c r="C27" s="19" t="s">
        <v>79</v>
      </c>
      <c r="D27" s="20" t="s">
        <v>80</v>
      </c>
      <c r="E27" s="28" t="s">
        <v>13</v>
      </c>
      <c r="F27" s="21" t="s">
        <v>71</v>
      </c>
      <c r="G27" s="21" t="s">
        <v>81</v>
      </c>
      <c r="H27" s="22">
        <v>9315.6</v>
      </c>
    </row>
    <row r="28" spans="1:8" s="8" customFormat="1" ht="21.95" customHeight="1">
      <c r="A28" s="23" t="s">
        <v>15</v>
      </c>
      <c r="B28" s="23" t="s">
        <v>15</v>
      </c>
      <c r="C28" s="23" t="s">
        <v>82</v>
      </c>
      <c r="D28" s="24" t="s">
        <v>83</v>
      </c>
      <c r="E28" s="32" t="s">
        <v>13</v>
      </c>
      <c r="F28" s="25" t="s">
        <v>19</v>
      </c>
      <c r="G28" s="25" t="s">
        <v>84</v>
      </c>
      <c r="H28" s="26">
        <v>8887.2000000000007</v>
      </c>
    </row>
    <row r="29" spans="1:8" s="8" customFormat="1" ht="21.95" customHeight="1">
      <c r="A29" s="27" t="s">
        <v>15</v>
      </c>
      <c r="B29" s="27" t="s">
        <v>15</v>
      </c>
      <c r="C29" s="19" t="s">
        <v>85</v>
      </c>
      <c r="D29" s="20" t="s">
        <v>86</v>
      </c>
      <c r="E29" s="28" t="s">
        <v>13</v>
      </c>
      <c r="F29" s="21" t="s">
        <v>19</v>
      </c>
      <c r="G29" s="21" t="s">
        <v>87</v>
      </c>
      <c r="H29" s="22">
        <v>15472.800000000001</v>
      </c>
    </row>
    <row r="30" spans="1:8" s="8" customFormat="1" ht="21.95" customHeight="1">
      <c r="A30" s="23" t="s">
        <v>15</v>
      </c>
      <c r="B30" s="23" t="s">
        <v>15</v>
      </c>
      <c r="C30" s="23" t="s">
        <v>88</v>
      </c>
      <c r="D30" s="24" t="s">
        <v>89</v>
      </c>
      <c r="E30" s="32" t="s">
        <v>13</v>
      </c>
      <c r="F30" s="25" t="s">
        <v>19</v>
      </c>
      <c r="G30" s="25" t="s">
        <v>90</v>
      </c>
      <c r="H30" s="26">
        <v>11146.8</v>
      </c>
    </row>
    <row r="31" spans="1:8" s="8" customFormat="1" ht="21.95" customHeight="1">
      <c r="A31" s="27" t="s">
        <v>15</v>
      </c>
      <c r="B31" s="27" t="s">
        <v>15</v>
      </c>
      <c r="C31" s="19" t="s">
        <v>91</v>
      </c>
      <c r="D31" s="20" t="s">
        <v>92</v>
      </c>
      <c r="E31" s="28" t="s">
        <v>13</v>
      </c>
      <c r="F31" s="21" t="s">
        <v>93</v>
      </c>
      <c r="G31" s="21" t="s">
        <v>94</v>
      </c>
      <c r="H31" s="22">
        <v>3007.2</v>
      </c>
    </row>
    <row r="32" spans="1:8" s="8" customFormat="1" ht="21.95" customHeight="1">
      <c r="A32" s="23" t="s">
        <v>15</v>
      </c>
      <c r="B32" s="23" t="s">
        <v>15</v>
      </c>
      <c r="C32" s="23" t="s">
        <v>95</v>
      </c>
      <c r="D32" s="24" t="s">
        <v>96</v>
      </c>
      <c r="E32" s="32" t="s">
        <v>13</v>
      </c>
      <c r="F32" s="25" t="s">
        <v>19</v>
      </c>
      <c r="G32" s="25" t="s">
        <v>97</v>
      </c>
      <c r="H32" s="26">
        <v>5829.5999999999995</v>
      </c>
    </row>
    <row r="33" spans="1:8" s="8" customFormat="1" ht="21.95" customHeight="1">
      <c r="A33" s="27" t="s">
        <v>15</v>
      </c>
      <c r="B33" s="27" t="s">
        <v>15</v>
      </c>
      <c r="C33" s="19" t="s">
        <v>98</v>
      </c>
      <c r="D33" s="20" t="s">
        <v>99</v>
      </c>
      <c r="E33" s="28" t="s">
        <v>13</v>
      </c>
      <c r="F33" s="21" t="s">
        <v>19</v>
      </c>
      <c r="G33" s="21" t="s">
        <v>100</v>
      </c>
      <c r="H33" s="22">
        <v>4653.6000000000004</v>
      </c>
    </row>
    <row r="34" spans="1:8" s="8" customFormat="1" ht="21.95" customHeight="1">
      <c r="A34" s="23" t="s">
        <v>15</v>
      </c>
      <c r="B34" s="23" t="s">
        <v>15</v>
      </c>
      <c r="C34" s="23" t="s">
        <v>101</v>
      </c>
      <c r="D34" s="24" t="s">
        <v>102</v>
      </c>
      <c r="E34" s="32" t="s">
        <v>13</v>
      </c>
      <c r="F34" s="25" t="s">
        <v>19</v>
      </c>
      <c r="G34" s="25" t="s">
        <v>103</v>
      </c>
      <c r="H34" s="26">
        <v>67.2</v>
      </c>
    </row>
    <row r="35" spans="1:8" s="8" customFormat="1" ht="21.95" customHeight="1">
      <c r="A35" s="27" t="s">
        <v>15</v>
      </c>
      <c r="B35" s="27" t="s">
        <v>15</v>
      </c>
      <c r="C35" s="19" t="s">
        <v>104</v>
      </c>
      <c r="D35" s="20" t="s">
        <v>105</v>
      </c>
      <c r="E35" s="28" t="s">
        <v>13</v>
      </c>
      <c r="F35" s="21" t="s">
        <v>19</v>
      </c>
      <c r="G35" s="21" t="s">
        <v>106</v>
      </c>
      <c r="H35" s="22">
        <v>1688.4</v>
      </c>
    </row>
    <row r="36" spans="1:8" s="8" customFormat="1" ht="21.95" customHeight="1">
      <c r="A36" s="23" t="s">
        <v>15</v>
      </c>
      <c r="B36" s="23" t="s">
        <v>15</v>
      </c>
      <c r="C36" s="23" t="s">
        <v>107</v>
      </c>
      <c r="D36" s="24" t="s">
        <v>108</v>
      </c>
      <c r="E36" s="32" t="s">
        <v>13</v>
      </c>
      <c r="F36" s="25" t="s">
        <v>19</v>
      </c>
      <c r="G36" s="25" t="s">
        <v>109</v>
      </c>
      <c r="H36" s="26">
        <v>3679.2</v>
      </c>
    </row>
    <row r="37" spans="1:8" s="8" customFormat="1" ht="21.95" customHeight="1">
      <c r="A37" s="27" t="s">
        <v>15</v>
      </c>
      <c r="B37" s="27" t="s">
        <v>15</v>
      </c>
      <c r="C37" s="19" t="s">
        <v>110</v>
      </c>
      <c r="D37" s="20" t="s">
        <v>111</v>
      </c>
      <c r="E37" s="28" t="s">
        <v>13</v>
      </c>
      <c r="F37" s="21" t="s">
        <v>67</v>
      </c>
      <c r="G37" s="21" t="s">
        <v>112</v>
      </c>
      <c r="H37" s="22">
        <v>210</v>
      </c>
    </row>
    <row r="38" spans="1:8" s="8" customFormat="1" ht="21.95" customHeight="1">
      <c r="A38" s="23" t="s">
        <v>15</v>
      </c>
      <c r="B38" s="23" t="s">
        <v>113</v>
      </c>
      <c r="C38" s="23" t="s">
        <v>114</v>
      </c>
      <c r="D38" s="24" t="s">
        <v>115</v>
      </c>
      <c r="E38" s="32" t="s">
        <v>13</v>
      </c>
      <c r="F38" s="25" t="s">
        <v>19</v>
      </c>
      <c r="G38" s="25" t="s">
        <v>116</v>
      </c>
      <c r="H38" s="26">
        <v>2318.4</v>
      </c>
    </row>
    <row r="39" spans="1:8" s="8" customFormat="1" ht="21.95" customHeight="1">
      <c r="A39" s="27" t="s">
        <v>15</v>
      </c>
      <c r="B39" s="27" t="s">
        <v>113</v>
      </c>
      <c r="C39" s="19" t="s">
        <v>117</v>
      </c>
      <c r="D39" s="20" t="s">
        <v>118</v>
      </c>
      <c r="E39" s="28" t="s">
        <v>13</v>
      </c>
      <c r="F39" s="21" t="s">
        <v>14</v>
      </c>
      <c r="G39" s="21" t="s">
        <v>119</v>
      </c>
      <c r="H39" s="22">
        <v>1369.2</v>
      </c>
    </row>
    <row r="40" spans="1:8" s="8" customFormat="1" ht="21.95" customHeight="1">
      <c r="A40" s="23" t="s">
        <v>15</v>
      </c>
      <c r="B40" s="23" t="s">
        <v>120</v>
      </c>
      <c r="C40" s="23" t="s">
        <v>121</v>
      </c>
      <c r="D40" s="24" t="s">
        <v>122</v>
      </c>
      <c r="E40" s="32" t="s">
        <v>13</v>
      </c>
      <c r="F40" s="25" t="s">
        <v>123</v>
      </c>
      <c r="G40" s="25" t="s">
        <v>124</v>
      </c>
      <c r="H40" s="26">
        <v>1705.1999999999998</v>
      </c>
    </row>
    <row r="41" spans="1:8" s="8" customFormat="1" ht="21.95" customHeight="1">
      <c r="A41" s="27" t="s">
        <v>15</v>
      </c>
      <c r="B41" s="27" t="s">
        <v>125</v>
      </c>
      <c r="C41" s="19" t="s">
        <v>126</v>
      </c>
      <c r="D41" s="20" t="s">
        <v>127</v>
      </c>
      <c r="E41" s="28" t="s">
        <v>13</v>
      </c>
      <c r="F41" s="21" t="s">
        <v>32</v>
      </c>
      <c r="G41" s="21" t="s">
        <v>128</v>
      </c>
      <c r="H41" s="22">
        <v>3418.7999999999997</v>
      </c>
    </row>
  </sheetData>
  <autoFilter ref="A8:H41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H1"/>
    <mergeCell ref="E7:G7"/>
    <mergeCell ref="A4:H4"/>
  </mergeCells>
  <conditionalFormatting sqref="D9:D41">
    <cfRule type="cellIs" dxfId="0" priority="3" operator="equal">
      <formula>0</formula>
    </cfRule>
  </conditionalFormatting>
  <pageMargins left="0.19685039370078741" right="0.15748031496062992" top="0.55000000000000004" bottom="0.3937007874015748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Analene Aquino Câmara Aguiar</dc:creator>
  <cp:lastModifiedBy>Elaine Martins Sousa Machado</cp:lastModifiedBy>
  <cp:lastPrinted>2020-03-04T18:30:21Z</cp:lastPrinted>
  <dcterms:created xsi:type="dcterms:W3CDTF">2020-03-10T12:39:21Z</dcterms:created>
  <dcterms:modified xsi:type="dcterms:W3CDTF">2020-03-10T12:44:04Z</dcterms:modified>
</cp:coreProperties>
</file>