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4218a71cb3ccb53/Documentos/CONASS OFICINAS/1.PAS.2021.tutorias.relatorios/Guia Acre/"/>
    </mc:Choice>
  </mc:AlternateContent>
  <xr:revisionPtr revIDLastSave="0" documentId="8_{28BB62E2-8EFD-42A7-B636-2708BAA3C098}" xr6:coauthVersionLast="46" xr6:coauthVersionMax="46" xr10:uidLastSave="{00000000-0000-0000-0000-000000000000}"/>
  <bookViews>
    <workbookView xWindow="-110" yWindow="-110" windowWidth="19420" windowHeight="10420" xr2:uid="{F2CBA4D9-9E93-45E2-98F9-B49ED0559C83}"/>
  </bookViews>
  <sheets>
    <sheet name="Checkilist" sheetId="1" r:id="rId1"/>
    <sheet name="Planilha1" sheetId="2" r:id="rId2"/>
  </sheets>
  <definedNames>
    <definedName name="_xlnm.Print_Titles" localSheetId="0">Checkilist!$12:$12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2" i="1" l="1"/>
  <c r="U22" i="1"/>
  <c r="R23" i="1"/>
  <c r="U23" i="1"/>
  <c r="M145" i="1"/>
  <c r="M146" i="1"/>
  <c r="M144" i="1"/>
  <c r="M143" i="1"/>
  <c r="M142" i="1"/>
  <c r="M141" i="1"/>
  <c r="M140" i="1"/>
  <c r="M139" i="1"/>
  <c r="M138" i="1"/>
  <c r="U14" i="1"/>
  <c r="U15" i="1"/>
  <c r="U16" i="1"/>
  <c r="AV139" i="1"/>
  <c r="AX139" i="1"/>
  <c r="U17" i="1"/>
  <c r="U18" i="1"/>
  <c r="U19" i="1"/>
  <c r="U20" i="1"/>
  <c r="U21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" i="1"/>
  <c r="AV145" i="1"/>
  <c r="AX145" i="1"/>
  <c r="R25" i="1"/>
  <c r="R26" i="1"/>
  <c r="R93" i="1"/>
  <c r="R14" i="1"/>
  <c r="S118" i="1"/>
  <c r="S119" i="1"/>
  <c r="S117" i="1"/>
  <c r="R15" i="1"/>
  <c r="R16" i="1"/>
  <c r="R17" i="1"/>
  <c r="R18" i="1"/>
  <c r="R19" i="1"/>
  <c r="R20" i="1"/>
  <c r="R21" i="1"/>
  <c r="R24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20" i="1"/>
  <c r="R121" i="1"/>
  <c r="R122" i="1"/>
  <c r="R123" i="1"/>
  <c r="R124" i="1"/>
  <c r="R125" i="1"/>
  <c r="R126" i="1"/>
  <c r="R127" i="1"/>
  <c r="R128" i="1"/>
  <c r="R129" i="1"/>
  <c r="R130" i="1"/>
  <c r="R13" i="1"/>
  <c r="AV140" i="1"/>
  <c r="AX140" i="1"/>
  <c r="AV138" i="1"/>
  <c r="AX138" i="1"/>
  <c r="AV146" i="1"/>
  <c r="AX146" i="1"/>
  <c r="AP145" i="1"/>
  <c r="AV143" i="1"/>
  <c r="AX143" i="1"/>
  <c r="AV142" i="1"/>
  <c r="AX142" i="1"/>
  <c r="AV144" i="1"/>
  <c r="AX144" i="1"/>
  <c r="AV141" i="1"/>
  <c r="AX141" i="1"/>
  <c r="AP138" i="1"/>
  <c r="AR138" i="1"/>
  <c r="AA144" i="1"/>
  <c r="AC144" i="1"/>
  <c r="AP144" i="1"/>
  <c r="AR144" i="1"/>
  <c r="V142" i="1"/>
  <c r="X142" i="1"/>
  <c r="AA143" i="1"/>
  <c r="AC143" i="1"/>
  <c r="AP143" i="1"/>
  <c r="AR143" i="1"/>
  <c r="AA142" i="1"/>
  <c r="AC142" i="1"/>
  <c r="AP142" i="1"/>
  <c r="AR142" i="1"/>
  <c r="AF144" i="1"/>
  <c r="AH144" i="1"/>
  <c r="AP141" i="1"/>
  <c r="AR141" i="1"/>
  <c r="V143" i="1"/>
  <c r="X143" i="1"/>
  <c r="V146" i="1"/>
  <c r="X146" i="1"/>
  <c r="AK146" i="1"/>
  <c r="AM146" i="1"/>
  <c r="AP140" i="1"/>
  <c r="AR140" i="1"/>
  <c r="V140" i="1"/>
  <c r="X140" i="1"/>
  <c r="AP139" i="1"/>
  <c r="AR139" i="1"/>
  <c r="V138" i="1"/>
  <c r="X138" i="1"/>
  <c r="AP146" i="1"/>
  <c r="AR146" i="1"/>
  <c r="AA140" i="1"/>
  <c r="AC140" i="1"/>
  <c r="AA146" i="1"/>
  <c r="AC146" i="1"/>
  <c r="AR145" i="1"/>
  <c r="V141" i="1"/>
  <c r="X141" i="1"/>
  <c r="AA141" i="1"/>
  <c r="AC141" i="1"/>
  <c r="AF143" i="1"/>
  <c r="AH143" i="1"/>
  <c r="AK145" i="1"/>
  <c r="AM145" i="1"/>
  <c r="AF142" i="1"/>
  <c r="AH142" i="1"/>
  <c r="AK144" i="1"/>
  <c r="AM144" i="1"/>
  <c r="AA139" i="1"/>
  <c r="AC139" i="1"/>
  <c r="AF141" i="1"/>
  <c r="AH141" i="1"/>
  <c r="AK143" i="1"/>
  <c r="AM143" i="1"/>
  <c r="AA138" i="1"/>
  <c r="AC138" i="1"/>
  <c r="AF140" i="1"/>
  <c r="AH140" i="1"/>
  <c r="AK142" i="1"/>
  <c r="AM142" i="1"/>
  <c r="AA145" i="1"/>
  <c r="AC145" i="1"/>
  <c r="AF138" i="1"/>
  <c r="AF139" i="1"/>
  <c r="AH139" i="1"/>
  <c r="AK141" i="1"/>
  <c r="AM141" i="1"/>
  <c r="AF146" i="1"/>
  <c r="AH146" i="1"/>
  <c r="AK140" i="1"/>
  <c r="AM140" i="1"/>
  <c r="AF145" i="1"/>
  <c r="AH145" i="1"/>
  <c r="AK138" i="1"/>
  <c r="AK139" i="1"/>
  <c r="AM139" i="1"/>
  <c r="V139" i="1"/>
  <c r="X139" i="1"/>
  <c r="V145" i="1"/>
  <c r="X145" i="1"/>
  <c r="V144" i="1"/>
  <c r="X144" i="1"/>
  <c r="M148" i="1"/>
  <c r="AV148" i="1"/>
  <c r="AX148" i="1"/>
  <c r="AP148" i="1"/>
  <c r="AR148" i="1"/>
  <c r="AH138" i="1"/>
  <c r="AF148" i="1"/>
  <c r="AH148" i="1"/>
  <c r="AK148" i="1"/>
  <c r="AM148" i="1"/>
  <c r="AM138" i="1"/>
  <c r="AA148" i="1"/>
  <c r="AC148" i="1"/>
  <c r="V148" i="1"/>
  <c r="X148" i="1"/>
</calcChain>
</file>

<file path=xl/sharedStrings.xml><?xml version="1.0" encoding="utf-8"?>
<sst xmlns="http://schemas.openxmlformats.org/spreadsheetml/2006/main" count="307" uniqueCount="159">
  <si>
    <t>APS</t>
  </si>
  <si>
    <t>MACRORREGIÃO</t>
  </si>
  <si>
    <t>DATA</t>
  </si>
  <si>
    <t>NÚMERO DE MUNICÍPIOS</t>
  </si>
  <si>
    <t>POPULAÇÃO</t>
  </si>
  <si>
    <t>AAE</t>
  </si>
  <si>
    <t>1) A AAE realiza triagem de SR em todos os turnos de funcionamento?</t>
  </si>
  <si>
    <t>6) A AAE  conhece os fluxos da RUE para compartilhamento de casos moderados ou graves?</t>
  </si>
  <si>
    <t>7) A AAE consegue acesso aos demais pontos da RUE?</t>
  </si>
  <si>
    <t>9) A AAE comunica para a APS os casos de SG atendidos em tempo oportuno?</t>
  </si>
  <si>
    <t>4) A AAE  realiza manejo clínico de casos leves de SG?</t>
  </si>
  <si>
    <t>CHECKLIST DA REDE DE URGÊNCIA EMERGENCIA COVID-19 (RUE COVID-19)</t>
  </si>
  <si>
    <t>UPA</t>
  </si>
  <si>
    <t>2) As reuniões ocorrem de forma sistemática, com pauta prévia  e encaminhamentos?</t>
  </si>
  <si>
    <t>1) A UPA realiza triagem de casos suspeitos de SG na entrada do serviço?</t>
  </si>
  <si>
    <t>ATENÇÃO HOSPITALAR (18,5%dos casos necessitam hospitalização  sendo 13,8 severos ( enfermaria)e 4,7% críticos (UTI) )</t>
  </si>
  <si>
    <t>3) Existem protocolos (MS, SES, SMS) de manejo clínico para casos leves, moderados e graves de COVID-19?</t>
  </si>
  <si>
    <t>8) A UPA possui insumos e medicamentos  necessários para assistência de formas graves de COVID-19?</t>
  </si>
  <si>
    <t>9) A UPA possui equipamentos necessários para assistência de formas graves de COVID-19?</t>
  </si>
  <si>
    <t>11) A UPA comunica a APS os casos de SG leves e moderadas atendidos de modo a  possibilitar o monitoramento?</t>
  </si>
  <si>
    <t>NÚMERO DE REGIÕES</t>
  </si>
  <si>
    <t>SAMU</t>
  </si>
  <si>
    <t>8) É realizado o registro interno do atendimento para controle e mapeamento?</t>
  </si>
  <si>
    <t>Se sim</t>
  </si>
  <si>
    <t>16) Existe protocolo para permanência de acompanhantes na UPA?</t>
  </si>
  <si>
    <t>17) Existe protocolo de comunicação de boletim clínico dos usuários para familiares?</t>
  </si>
  <si>
    <t xml:space="preserve">3) O Comitê realiza a gestão dos recursos disponíveis, especialmente de profissionais atuantes, EPI, testes diagnósticos, leitos hospitalares e transporte? </t>
  </si>
  <si>
    <t>4) O Comitê de Governança dispõe de um painel de indicadores epidemiológicos e assistenciais e realiza monitoramento diário para tomada de decisões?</t>
  </si>
  <si>
    <t xml:space="preserve">7) Os municípios elaboraram  planos de contingência? </t>
  </si>
  <si>
    <t>8) Esses plano estão atualizados com o cenário atual da pandemia?</t>
  </si>
  <si>
    <t>COMPLEXO REGULADOR (CR)</t>
  </si>
  <si>
    <t>20) A equipe alimenta diariamente mapa de ocupação de leitos conforme normativas do MS, SES e/ou SMS?</t>
  </si>
  <si>
    <t>21) A equipe elabora plano de alta multiprofissional e interdisciplinar para que a APS possa manter a continuidade do cuidado?</t>
  </si>
  <si>
    <t>4) É realizada triagem para identificação de casos suspeitos antes do embarque dos usuários?</t>
  </si>
  <si>
    <t>6) Existe POP para limpeza e desinfecção do veículo e o mesmo é executado segundo as normas?</t>
  </si>
  <si>
    <t>Contempla somente leitos sob gestão da SES</t>
  </si>
  <si>
    <t>8) Existem fluxos estabelecidos para o transporte sanitário dos usuários na RUE?</t>
  </si>
  <si>
    <t>5) A AAE possui EPIs para realizar suas atividades de acordo com as recomendações do MS?</t>
  </si>
  <si>
    <t>1) O serviço  disponibiliza máscara cirúrgica para os pacientes e acompanhantes?</t>
  </si>
  <si>
    <t>7) É realizada a limpeza terminal de todas as superfícies internas da ambulância após a realização do atendimento, bem como a desinfecção e procedimentos de esterilização dos materiais conforme Procedimento Operacional Padrão (POP), utilizado na rotina do serviço. Se for o caso, orienta o profissional responsável pela limpeza sobre a utilização dos EPIs adequados?</t>
  </si>
  <si>
    <t>9)  Após o término do plantão de serviço, o profissional socorrista efetua a lavagem de todas as peças de uniforme/fardamento utilizados durante o turno de serviço, isoladamente, sem contato com as demais peças de roupas da família?</t>
  </si>
  <si>
    <t>4) A equipe da UPA está capacitada para manejo clínico de casos leves e moderados?</t>
  </si>
  <si>
    <t>12) A UPA comunica para a APS o resultado dos exames de RT-PCR  e testes rápidos positivos realizados?</t>
  </si>
  <si>
    <t>14) Existem fluxos estabelecidos para o transporte sanitário dos usuários na RUE?</t>
  </si>
  <si>
    <t>18) Existe protocolo para manejo de corpos implantado?</t>
  </si>
  <si>
    <t>1) O hospital possui gabinete de crise com definição de atribuições?</t>
  </si>
  <si>
    <t>8) Para o número de leitos atuais está quantificado o número de RH, insumos, medicamentos e equipamentos necessários para manutenção semanal considerando  100% de ocupação?</t>
  </si>
  <si>
    <t>11) Existem fluxos internos separados para casos suspeitos de COVID-19?</t>
  </si>
  <si>
    <t>13) Existem protocolos de manejo clínico para usuários com quadros leves e moderados?</t>
  </si>
  <si>
    <t>17) A equipe utiliza ferramentas de triagem reversa (alta ou transferência de pacientes estáveis) para liberar leitos?</t>
  </si>
  <si>
    <t>23) Existe plano de comunicação do boletim clínico dos usuários para familiares?</t>
  </si>
  <si>
    <t>24) Existem ações preventivas e assistenciais na área da Saúde Mental para os trabalhadores?</t>
  </si>
  <si>
    <t>25) Existe protocolo para manejo de corpos implantado?</t>
  </si>
  <si>
    <t>Contempla todos leitos públicos, privados e em âmbito do estado</t>
  </si>
  <si>
    <t>Contempla todos os leitos públicos em âmbito do estado</t>
  </si>
  <si>
    <t>4) Após a aplicação do protocolo, em situação que se caracterize como caso suspeito, o médico regulador avalia as condições clínicas do paciente, classificando-as por critério de gravidade conforme protocolo?</t>
  </si>
  <si>
    <t>7) É realizada  triagem dos trabalhadores para identificação de suspeitos no início do turno de trabalho?</t>
  </si>
  <si>
    <t>9) Os municípios possuem comitê de crise?</t>
  </si>
  <si>
    <t>Não existe</t>
  </si>
  <si>
    <t>Existe, de forma insipiente</t>
  </si>
  <si>
    <t>Existe, de forma razoável</t>
  </si>
  <si>
    <t>Existe, de forma ótima</t>
  </si>
  <si>
    <t>Não se aplica</t>
  </si>
  <si>
    <t>AVALIAÇÃO</t>
  </si>
  <si>
    <t>ESTRATÉGIA</t>
  </si>
  <si>
    <t>OBSERVAÇÃO</t>
  </si>
  <si>
    <t>ÍTEM</t>
  </si>
  <si>
    <t>5) Existe comunicação das ações pactuadas para todos os serviços da RUE?</t>
  </si>
  <si>
    <t>6) Existe plano de comunicação para a população orientando os critérios de acesso aos diversos  pontos da RUE?</t>
  </si>
  <si>
    <t>1) A APS realiza triagem para identificar casos suspeitos de SG/ SRAG em todos os turnos de funcionamento?</t>
  </si>
  <si>
    <t>3) A APS está capacitada para realizar a classificação de risco de SG/ SRAG?</t>
  </si>
  <si>
    <t>2) Existe fluxo separado na AAE para atendimentos de  usuários com suspeita de SG/ SRAG?</t>
  </si>
  <si>
    <t>3) A AAE está capacitada para realizar a classificação de risco de SG/ SRAG?</t>
  </si>
  <si>
    <t>10) A AAE notifica 100% os casos suspeitos conforme normativas do MS/ SES?</t>
  </si>
  <si>
    <t>11) A AAE apoia a APS para estabilizar os usuários com condições crônicas com ações de teleconsulta, discussão de casos, etc.?</t>
  </si>
  <si>
    <t>12) Existe triagem de casos suspeitos de SG/ SRAG entre seus profissionais da AAE na chegada dos mesmos à unidade?</t>
  </si>
  <si>
    <t>2) Os profissionais utilizam os EPIs preconizados pela  ANVISA [óculos de proteção ou protetor facial, máscara cirúrgica, avental descartável e hidrofóbicos e luvas de procedimento; quando da necessidade de procedimentos em via aérea (intubação, aspiração, coleta de secreções) a equipe deve utilizar máscara com  filtro (PFF2/N95) e touca]?</t>
  </si>
  <si>
    <t>3) Os profissionais utilizam o uniforme de maneira correta, mantendo completamente cobertos os membros inferiores e superiores?</t>
  </si>
  <si>
    <t>4) Os profissionais realizam a higiene das mãos com água e sabão e/ou álcool em gel e orientam possíveis acompanhantes e familiares quanto a sua importância?</t>
  </si>
  <si>
    <t>5) Os profissionais  reportam-se à Regulação Médica do SAMU para encaminhamento à unidade hospitalar após estabilização clínica?</t>
  </si>
  <si>
    <t>6) É garantida  a ventilação mecânica durante o transporte do paciente, caso necessário?</t>
  </si>
  <si>
    <t>2) Existe na UPA fluxo separado para casos suspeitos de SG/ SRAG?</t>
  </si>
  <si>
    <t>5) A equipe da UPA está capacitada para manejo clínico de casos graves de COVID-19, incluindo intubação orotraqueal e ventilação mecânica?</t>
  </si>
  <si>
    <t>6) A equipe da UPA realiza teste em suspeitos de SG/ SRAG?</t>
  </si>
  <si>
    <t>7) A UPA  possui EPIs para realizar suas atividades, de acordo com as recomendações do MS?</t>
  </si>
  <si>
    <t>10) A UPA notifica 100% os casos de SG/ SRAG atendidos?</t>
  </si>
  <si>
    <t>13) A UPA consegue acesso à atenção hospitalar quando necessário?</t>
  </si>
  <si>
    <t>15) Existe triagem de casos suspeitos de SG/ SRAG na chegada dos profissionais em todos os turnos?</t>
  </si>
  <si>
    <t>2) O gabinete de crise se reune diariamente com pauta e tomadas de decisão?</t>
  </si>
  <si>
    <t xml:space="preserve">3) Existe plano de contingência elaborado em níveis, conforme os vários cenários previstos? </t>
  </si>
  <si>
    <t>4) Este plano contempla o planejamento de expansão de leitos conforme os cenários com cálculos de necessidades de estrutura física,  RH, EPI, insumos, medicamentos e equipamentos?</t>
  </si>
  <si>
    <t xml:space="preserve">5) Este plano de contingência prevê estratégias de reposição de RH afastados por licença para tratamento de saúde? </t>
  </si>
  <si>
    <t>6) Existe plano comunicação formal das decisões para todos os setores internos do hospital e para o Comitê de Governança da RUE?</t>
  </si>
  <si>
    <t>7) É de conhecimento da equipe quem é a pessoa nomeada responsável por decisões pontuais?</t>
  </si>
  <si>
    <t>9) Existe triagem de casos suspeitos de SG/ SRAG na chegada dos profissionais?</t>
  </si>
  <si>
    <t>10) Existe triagem de casos suspeitos de SG/ SRAG em todas as portas de entrada do hospital?</t>
  </si>
  <si>
    <t>12) A equipe responsável pelo primeiro atendimento está capacitada para realizar classificação de risco?</t>
  </si>
  <si>
    <t>14) Existem protocolos com critérios de internação, internação na UTI, intubação orotraqueal e alta?</t>
  </si>
  <si>
    <t xml:space="preserve">15) A equipe utiliza critérios para avaliação clínico funcional  dos idosos (por exemplo o IVCF-20) no momento da  internação (com atualização), para orientar o manejo clínico do usuário? </t>
  </si>
  <si>
    <t>18) O hospital possui sala de alta (local onde os usuários que já estão de alta aguardam familiares, para liberar rapidamente os leitos)?</t>
  </si>
  <si>
    <t>19) A equipe notifica 100% dos casos suspeitos de SG/ SRAG atendidos, conforme normativas do MS, SES e/ou SMS?</t>
  </si>
  <si>
    <t>22) Existe protocolo normatizando a presença de   acompanhantes e visitas em todo o hospital?</t>
  </si>
  <si>
    <t>1) Existem critérios definidos e pactuados  para encaminhamentos, fluxos e priorizações de regulação do acesso, nos casos suspeitos ou confirmados do Novo Coronavírus (COVID-19)?</t>
  </si>
  <si>
    <t>2) O CR elabora mapa de leitos com informações de forma transparente e em tempo real, da situação de todos os leitos SUS, gerais e de UTI?</t>
  </si>
  <si>
    <t>3) Quando o CR recebe queixa relacionada a síndrome gripal, o médico regulador aplica o protocolo para definição de caso suspeito de infecção humana pelo coronavírus (SARS-CoV-2)?</t>
  </si>
  <si>
    <t>5) Nos casos sem gravidade clínica o paciente é orientado sobre as ações de biossegurança respiratória e ainda sobre a procura da Unidade Básica de Saúde mais próxima da sua residência, se possível através de contato telefônico (evitando sair de casa), informando sobre a suspeita de gravidade?</t>
  </si>
  <si>
    <t>6) Nos casos com gravidade clínica, o médico regulador encaminha o caso para as unidades da RUE, comunicando previamente o serviço de saúde para onde o caso suspeito será encaminhado?</t>
  </si>
  <si>
    <t>1) A equipe está capacitada para identificar casos suspeitos de SG/ SRAG?</t>
  </si>
  <si>
    <t>2) A equipe utiliza EPIs conforme normativas do MS/ SES/ SMS?</t>
  </si>
  <si>
    <t>3) São fornecidas máscaras e álcool em gel para usuários e acompanhantes?</t>
  </si>
  <si>
    <t>TRANSPORTE SANITÁRIO ELETIVO</t>
  </si>
  <si>
    <t>5) A equipe está capacitada sobre os fluxos da RUE, caso identifique casos suspeitos?</t>
  </si>
  <si>
    <t>GOVERNANÇA  DA RUE</t>
  </si>
  <si>
    <t>1) Existe Comitê de Governança da RUE (ou COE, comitê de crise) com participação da SES (APS, AAE, AH, REG), municípios (APS, AAE, AH, REG) e prestadores de serviços? (Se houver, descreva sua composição no campo Observação)</t>
  </si>
  <si>
    <t>4) A equipe utiliza oxímetro para verificação da saturação de oxigênio nos casos suspeitos?</t>
  </si>
  <si>
    <t>6) A APS realiza testagem de casos suspeitos?</t>
  </si>
  <si>
    <t>7) A APS notifica 100% dos casos suspeitos conforme normativas do MS/ SES?</t>
  </si>
  <si>
    <t>5) A APS realiza manejo clínico de casos leves de SG?</t>
  </si>
  <si>
    <t>8) A APS possui EPIs para realizar suas atividades de acordo com as recomendações do MS?</t>
  </si>
  <si>
    <t>9) A APS conhece os fluxos da RUE para compartilhamento de casos moderados ou graves?</t>
  </si>
  <si>
    <t>10) A APS consegue acesso aos demais pontos da RUE?</t>
  </si>
  <si>
    <t>11) Existem fluxos estabelecidos para o transporte sanitário dos usuários na RUE?</t>
  </si>
  <si>
    <t>12) A APS monitora os casos leves/ moderados conforme normativas do MS/ SES?</t>
  </si>
  <si>
    <t>13) A APS recebe comunicação de casos leves/ moderados atendidos em outros pontos da RUE?</t>
  </si>
  <si>
    <t>14) A APS recebe plano de alta multiprofissional e interdisciplinar dos usuários egressos de internação?</t>
  </si>
  <si>
    <t>15) A APS tem acesso ao resultado dos testes rápidos e/ou RT PCR realizados nos outros pontos de atenção da RUE?</t>
  </si>
  <si>
    <t>16) A APS monitora usuários egressos de internação hospitalar?</t>
  </si>
  <si>
    <t>17) Existe triagem de casos suspeitos de SG/SRAG entre os profissionais da APS na chegada dos mesmos na unidade?</t>
  </si>
  <si>
    <t>18) A APS identifica  e monitora 100% das ILPIs da sua área de abrangência?</t>
  </si>
  <si>
    <t>19) 100% das ILPIs possuem plano de contingência elaborado conforme orientações do MS/ SES?</t>
  </si>
  <si>
    <t>20) A ILPI realiza testagem de usuários e profissionais conforme normativas do MS/ SES?</t>
  </si>
  <si>
    <t>21) As ILPIs dispõe de EPIs  e insumos de proteção em quantitativo suficiente para  trabalhadores e usuários conforme normativas do MS?</t>
  </si>
  <si>
    <t>22) Os trabalhadores das ILPIs foram capacitados sobre medidas de prevenção, detecção de sinais e sintomas de SG/ SRAG e fluxos da RUE?</t>
  </si>
  <si>
    <t>23) Existe triagem para identificação de casos suspeitos dos trabalhadores da ILPI na sua chegada ao trabalho?</t>
  </si>
  <si>
    <t>16) A equipe utiliza a ferramenta Ruddles (reuniões breves da equipe no meio do turno (10 e 16h) para avaliação dos processos; RH; insumos e tomada rápida de decisão?</t>
  </si>
  <si>
    <t>1) Existem planos de comunicação e mobilização social definindo estratégias relacionadas ao distanciamento social, uso de máscara, higienização de mãos e ambientes e isolamento de usuários infectados?</t>
  </si>
  <si>
    <t>2) As estratégias incluem ações em nível macro, nos territórios regionais e municipais, e em nível micro, nas áreas de abrangência das equipes da APS?</t>
  </si>
  <si>
    <t>MEDIDAS PREVENTIVAS</t>
  </si>
  <si>
    <t>10) Existe triagem de casos suspeitos de SG/ SRAG entre os profissionais da SAMU na chegada ao trabalho?</t>
  </si>
  <si>
    <t>AVALIAÇÃO GLOBAL</t>
  </si>
  <si>
    <t>ATENÇÃO HOSPITALAR</t>
  </si>
  <si>
    <t>COMPLEXO REGULADOR</t>
  </si>
  <si>
    <t>NÃO EXISTE</t>
  </si>
  <si>
    <t>Insipiente</t>
  </si>
  <si>
    <t>Razoável</t>
  </si>
  <si>
    <t>Ótima</t>
  </si>
  <si>
    <t>NÃO SE APLICA</t>
  </si>
  <si>
    <t>N.</t>
  </si>
  <si>
    <t>%</t>
  </si>
  <si>
    <t>TOTAL</t>
  </si>
  <si>
    <t>EXISTE (de forma)</t>
  </si>
  <si>
    <t>GOVERNANÇA DA RUE</t>
  </si>
  <si>
    <t>ITEM</t>
  </si>
  <si>
    <t>TOTAL
de itens
avaliados</t>
  </si>
  <si>
    <t>NÃO RESPONDIDO</t>
  </si>
  <si>
    <t>12) Os municípios produzem boletim epidemiológico/ informativo com a atualização dos dados, ações realizadas e propostas para a população?</t>
  </si>
  <si>
    <t xml:space="preserve">10) A CIR inclui sistematicamente na pauta das reuniões ordinárias a discussão sobre a situação da pandemia e o avançamento do plano de contingência?  </t>
  </si>
  <si>
    <t xml:space="preserve">11) Os Conselhos de Saúde, regionais e municipais, incluem sistematicamente na pauta das reuniões ordinárias a discussão sobre a situação da pandemia e o avançamento do plano de contingência?  </t>
  </si>
  <si>
    <t>2) Existem fluxos separados na APS para atendimento de  usuários com suspeita de SG/ SRAG (fluxo em Y a partir da triagem)?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</si>
</sst>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 indent="1"/>
    </xf>
    <xf numFmtId="0" fontId="0" fillId="0" borderId="1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top" wrapText="1" indent="1"/>
      <protection locked="0"/>
    </xf>
    <xf numFmtId="0" fontId="0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 indent="1"/>
    </xf>
    <xf numFmtId="3" fontId="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left" vertical="top" wrapText="1" indent="2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133350</xdr:colOff>
      <xdr:row>1</xdr:row>
      <xdr:rowOff>57150</xdr:rowOff>
    </xdr:from>
    <xdr:to>
      <xdr:col>48</xdr:col>
      <xdr:colOff>0</xdr:colOff>
      <xdr:row>1</xdr:row>
      <xdr:rowOff>473075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69F09BD-30BF-4B8A-A8D2-48F9131B9FC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5800" y="685800"/>
          <a:ext cx="2590800" cy="415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470B0-9BCF-43B0-9A3F-8921115B3ED6}">
  <sheetPr codeName="Planilha1">
    <pageSetUpPr fitToPage="1"/>
  </sheetPr>
  <dimension ref="A1:BF148"/>
  <sheetViews>
    <sheetView showGridLines="0" tabSelected="1" zoomScale="79" zoomScaleNormal="150" workbookViewId="0">
      <pane xSplit="19" ySplit="12" topLeftCell="T28" activePane="bottomRight" state="frozen"/>
      <selection pane="topRight" activeCell="T1" sqref="T1"/>
      <selection pane="bottomLeft" activeCell="A13" sqref="A13"/>
      <selection pane="bottomRight" activeCell="AN13" sqref="AN13:AW13"/>
    </sheetView>
  </sheetViews>
  <sheetFormatPr defaultColWidth="9.1796875" defaultRowHeight="14.5" x14ac:dyDescent="0.35"/>
  <cols>
    <col min="1" max="17" width="3.7265625" style="3" customWidth="1"/>
    <col min="18" max="18" width="45.7265625" style="3" hidden="1" customWidth="1"/>
    <col min="19" max="19" width="38.26953125" style="3" hidden="1" customWidth="1"/>
    <col min="20" max="21" width="3.7265625" style="3" hidden="1" customWidth="1"/>
    <col min="22" max="29" width="3.7265625" style="4" customWidth="1"/>
    <col min="30" max="52" width="3.7265625" style="1" customWidth="1"/>
    <col min="53" max="60" width="9.1796875" style="1"/>
    <col min="61" max="61" width="45.7265625" style="1" customWidth="1"/>
    <col min="62" max="62" width="38.26953125" style="1" customWidth="1"/>
    <col min="63" max="16384" width="9.1796875" style="1"/>
  </cols>
  <sheetData>
    <row r="1" spans="1:49" ht="5.15" customHeight="1" x14ac:dyDescent="0.35"/>
    <row r="2" spans="1:49" ht="40" customHeight="1" x14ac:dyDescent="0.3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</row>
    <row r="3" spans="1:49" ht="5.15" customHeight="1" x14ac:dyDescent="0.35"/>
    <row r="4" spans="1:49" s="6" customFormat="1" ht="25" customHeight="1" x14ac:dyDescent="0.35">
      <c r="A4" s="36" t="s">
        <v>1</v>
      </c>
      <c r="B4" s="36"/>
      <c r="C4" s="36"/>
      <c r="D4" s="36"/>
      <c r="E4" s="36"/>
      <c r="F4" s="36"/>
      <c r="G4" s="36"/>
      <c r="H4" s="36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6" t="s">
        <v>2</v>
      </c>
      <c r="AJ4" s="36"/>
      <c r="AK4" s="36"/>
      <c r="AL4" s="36"/>
      <c r="AM4" s="36"/>
      <c r="AN4" s="36"/>
      <c r="AO4" s="36"/>
      <c r="AP4" s="36"/>
      <c r="AQ4" s="38"/>
      <c r="AR4" s="38"/>
      <c r="AS4" s="38"/>
      <c r="AT4" s="38"/>
      <c r="AU4" s="38"/>
      <c r="AV4" s="38"/>
      <c r="AW4" s="38"/>
    </row>
    <row r="5" spans="1:49" s="6" customFormat="1" ht="25" customHeight="1" x14ac:dyDescent="0.35">
      <c r="A5" s="36" t="s">
        <v>20</v>
      </c>
      <c r="B5" s="36"/>
      <c r="C5" s="36"/>
      <c r="D5" s="36"/>
      <c r="E5" s="36"/>
      <c r="F5" s="36"/>
      <c r="G5" s="36"/>
      <c r="H5" s="36"/>
      <c r="I5" s="37"/>
      <c r="J5" s="37"/>
      <c r="K5" s="37"/>
      <c r="L5" s="37"/>
      <c r="M5" s="37"/>
      <c r="N5" s="37"/>
      <c r="O5" s="37"/>
      <c r="P5" s="36" t="s">
        <v>3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7"/>
      <c r="AC5" s="37"/>
      <c r="AD5" s="37"/>
      <c r="AE5" s="37"/>
      <c r="AF5" s="37"/>
      <c r="AG5" s="37"/>
      <c r="AH5" s="37"/>
      <c r="AI5" s="36" t="s">
        <v>4</v>
      </c>
      <c r="AJ5" s="36"/>
      <c r="AK5" s="36"/>
      <c r="AL5" s="36"/>
      <c r="AM5" s="36"/>
      <c r="AN5" s="36"/>
      <c r="AO5" s="36"/>
      <c r="AP5" s="36"/>
      <c r="AQ5" s="37"/>
      <c r="AR5" s="37"/>
      <c r="AS5" s="37"/>
      <c r="AT5" s="37"/>
      <c r="AU5" s="37"/>
      <c r="AV5" s="37"/>
      <c r="AW5" s="37"/>
    </row>
    <row r="6" spans="1:49" ht="5.15" customHeight="1" x14ac:dyDescent="0.35">
      <c r="N6" s="1"/>
      <c r="O6" s="1"/>
      <c r="P6" s="1"/>
      <c r="Q6" s="1"/>
      <c r="R6" s="1"/>
      <c r="S6" s="1"/>
    </row>
    <row r="7" spans="1:49" hidden="1" x14ac:dyDescent="0.35">
      <c r="V7" s="5" t="s">
        <v>58</v>
      </c>
    </row>
    <row r="8" spans="1:49" hidden="1" x14ac:dyDescent="0.35">
      <c r="V8" s="5" t="s">
        <v>59</v>
      </c>
    </row>
    <row r="9" spans="1:49" hidden="1" x14ac:dyDescent="0.35">
      <c r="V9" s="5" t="s">
        <v>60</v>
      </c>
    </row>
    <row r="10" spans="1:49" hidden="1" x14ac:dyDescent="0.35">
      <c r="V10" s="5" t="s">
        <v>61</v>
      </c>
    </row>
    <row r="11" spans="1:49" hidden="1" x14ac:dyDescent="0.35">
      <c r="V11" s="5" t="s">
        <v>62</v>
      </c>
    </row>
    <row r="12" spans="1:49" s="2" customFormat="1" ht="20.149999999999999" customHeight="1" x14ac:dyDescent="0.35">
      <c r="A12" s="35" t="s">
        <v>66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7"/>
      <c r="S12" s="7"/>
      <c r="T12" s="7"/>
      <c r="U12" s="7"/>
      <c r="V12" s="41" t="s">
        <v>63</v>
      </c>
      <c r="W12" s="41"/>
      <c r="X12" s="41"/>
      <c r="Y12" s="41"/>
      <c r="Z12" s="41"/>
      <c r="AA12" s="41"/>
      <c r="AB12" s="41"/>
      <c r="AC12" s="41"/>
      <c r="AD12" s="35" t="s">
        <v>64</v>
      </c>
      <c r="AE12" s="35"/>
      <c r="AF12" s="35"/>
      <c r="AG12" s="35"/>
      <c r="AH12" s="35"/>
      <c r="AI12" s="35"/>
      <c r="AJ12" s="35"/>
      <c r="AK12" s="35"/>
      <c r="AL12" s="35"/>
      <c r="AM12" s="35"/>
      <c r="AN12" s="35" t="s">
        <v>65</v>
      </c>
      <c r="AO12" s="35"/>
      <c r="AP12" s="35"/>
      <c r="AQ12" s="35"/>
      <c r="AR12" s="35"/>
      <c r="AS12" s="35"/>
      <c r="AT12" s="35"/>
      <c r="AU12" s="35"/>
      <c r="AV12" s="35"/>
      <c r="AW12" s="35"/>
    </row>
    <row r="13" spans="1:49" ht="72.5" x14ac:dyDescent="0.35">
      <c r="A13" s="42" t="s">
        <v>112</v>
      </c>
      <c r="B13" s="42"/>
      <c r="C13" s="42"/>
      <c r="D13" s="42"/>
      <c r="E13" s="42"/>
      <c r="F13" s="43" t="s">
        <v>113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8" t="str">
        <f t="shared" ref="R13:R24" si="0">F13</f>
        <v>1) Existe Comitê de Governança da RUE (ou COE, comitê de crise) com participação da SES (APS, AAE, AH, REG), municípios (APS, AAE, AH, REG) e prestadores de serviços? (Se houver, descreva sua composição no campo Observação)</v>
      </c>
      <c r="S13" s="8"/>
      <c r="T13" s="11" t="s">
        <v>151</v>
      </c>
      <c r="U13" s="11">
        <f>V13</f>
        <v>0</v>
      </c>
      <c r="V13" s="31"/>
      <c r="W13" s="31"/>
      <c r="X13" s="31"/>
      <c r="Y13" s="31"/>
      <c r="Z13" s="31"/>
      <c r="AA13" s="31"/>
      <c r="AB13" s="31"/>
      <c r="AC13" s="31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</row>
    <row r="14" spans="1:49" ht="29" x14ac:dyDescent="0.35">
      <c r="A14" s="42"/>
      <c r="B14" s="42"/>
      <c r="C14" s="42"/>
      <c r="D14" s="42"/>
      <c r="E14" s="42"/>
      <c r="F14" s="33" t="s">
        <v>13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8" t="str">
        <f t="shared" si="0"/>
        <v>2) As reuniões ocorrem de forma sistemática, com pauta prévia  e encaminhamentos?</v>
      </c>
      <c r="S14" s="8"/>
      <c r="T14" s="11" t="s">
        <v>151</v>
      </c>
      <c r="U14" s="11">
        <f t="shared" ref="U14:U79" si="1">V14</f>
        <v>0</v>
      </c>
      <c r="V14" s="31"/>
      <c r="W14" s="31"/>
      <c r="X14" s="31"/>
      <c r="Y14" s="31"/>
      <c r="Z14" s="31"/>
      <c r="AA14" s="31"/>
      <c r="AB14" s="31"/>
      <c r="AC14" s="31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</row>
    <row r="15" spans="1:49" ht="58" x14ac:dyDescent="0.35">
      <c r="A15" s="42"/>
      <c r="B15" s="42"/>
      <c r="C15" s="42"/>
      <c r="D15" s="42"/>
      <c r="E15" s="42"/>
      <c r="F15" s="33" t="s">
        <v>26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8" t="str">
        <f t="shared" si="0"/>
        <v xml:space="preserve">3) O Comitê realiza a gestão dos recursos disponíveis, especialmente de profissionais atuantes, EPI, testes diagnósticos, leitos hospitalares e transporte? </v>
      </c>
      <c r="S15" s="8"/>
      <c r="T15" s="11" t="s">
        <v>151</v>
      </c>
      <c r="U15" s="11">
        <f t="shared" si="1"/>
        <v>0</v>
      </c>
      <c r="V15" s="31"/>
      <c r="W15" s="31"/>
      <c r="X15" s="31"/>
      <c r="Y15" s="31"/>
      <c r="Z15" s="31"/>
      <c r="AA15" s="31"/>
      <c r="AB15" s="31"/>
      <c r="AC15" s="31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</row>
    <row r="16" spans="1:49" ht="58" x14ac:dyDescent="0.35">
      <c r="A16" s="42"/>
      <c r="B16" s="42"/>
      <c r="C16" s="42"/>
      <c r="D16" s="42"/>
      <c r="E16" s="42"/>
      <c r="F16" s="33" t="s">
        <v>27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8" t="str">
        <f t="shared" si="0"/>
        <v>4) O Comitê de Governança dispõe de um painel de indicadores epidemiológicos e assistenciais e realiza monitoramento diário para tomada de decisões?</v>
      </c>
      <c r="S16" s="8"/>
      <c r="T16" s="11" t="s">
        <v>151</v>
      </c>
      <c r="U16" s="11">
        <f t="shared" si="1"/>
        <v>0</v>
      </c>
      <c r="V16" s="31"/>
      <c r="W16" s="31"/>
      <c r="X16" s="31"/>
      <c r="Y16" s="31"/>
      <c r="Z16" s="31"/>
      <c r="AA16" s="31"/>
      <c r="AB16" s="31"/>
      <c r="AC16" s="31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</row>
    <row r="17" spans="1:49" ht="29" x14ac:dyDescent="0.35">
      <c r="A17" s="42"/>
      <c r="B17" s="42"/>
      <c r="C17" s="42"/>
      <c r="D17" s="42"/>
      <c r="E17" s="42"/>
      <c r="F17" s="43" t="s">
        <v>67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8" t="str">
        <f t="shared" si="0"/>
        <v>5) Existe comunicação das ações pactuadas para todos os serviços da RUE?</v>
      </c>
      <c r="S17" s="8"/>
      <c r="T17" s="11" t="s">
        <v>151</v>
      </c>
      <c r="U17" s="11">
        <f t="shared" si="1"/>
        <v>0</v>
      </c>
      <c r="V17" s="31"/>
      <c r="W17" s="31"/>
      <c r="X17" s="31"/>
      <c r="Y17" s="31"/>
      <c r="Z17" s="31"/>
      <c r="AA17" s="31"/>
      <c r="AB17" s="31"/>
      <c r="AC17" s="31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</row>
    <row r="18" spans="1:49" ht="43.5" x14ac:dyDescent="0.35">
      <c r="A18" s="42"/>
      <c r="B18" s="42"/>
      <c r="C18" s="42"/>
      <c r="D18" s="42"/>
      <c r="E18" s="42"/>
      <c r="F18" s="33" t="s">
        <v>68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8" t="str">
        <f t="shared" si="0"/>
        <v>6) Existe plano de comunicação para a população orientando os critérios de acesso aos diversos  pontos da RUE?</v>
      </c>
      <c r="S18" s="8"/>
      <c r="T18" s="11" t="s">
        <v>151</v>
      </c>
      <c r="U18" s="11">
        <f t="shared" si="1"/>
        <v>0</v>
      </c>
      <c r="V18" s="31"/>
      <c r="W18" s="31"/>
      <c r="X18" s="31"/>
      <c r="Y18" s="31"/>
      <c r="Z18" s="31"/>
      <c r="AA18" s="31"/>
      <c r="AB18" s="31"/>
      <c r="AC18" s="31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</row>
    <row r="19" spans="1:49" ht="29" x14ac:dyDescent="0.35">
      <c r="A19" s="42"/>
      <c r="B19" s="42"/>
      <c r="C19" s="42"/>
      <c r="D19" s="42"/>
      <c r="E19" s="42"/>
      <c r="F19" s="33" t="s">
        <v>28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8" t="str">
        <f t="shared" si="0"/>
        <v xml:space="preserve">7) Os municípios elaboraram  planos de contingência? </v>
      </c>
      <c r="S19" s="8"/>
      <c r="T19" s="11" t="s">
        <v>151</v>
      </c>
      <c r="U19" s="11">
        <f t="shared" si="1"/>
        <v>0</v>
      </c>
      <c r="V19" s="31"/>
      <c r="W19" s="31"/>
      <c r="X19" s="31"/>
      <c r="Y19" s="31"/>
      <c r="Z19" s="31"/>
      <c r="AA19" s="31"/>
      <c r="AB19" s="31"/>
      <c r="AC19" s="31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</row>
    <row r="20" spans="1:49" ht="29" x14ac:dyDescent="0.35">
      <c r="A20" s="42"/>
      <c r="B20" s="42"/>
      <c r="C20" s="42"/>
      <c r="D20" s="42"/>
      <c r="E20" s="42"/>
      <c r="F20" s="33" t="s">
        <v>29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8" t="str">
        <f t="shared" si="0"/>
        <v>8) Esses plano estão atualizados com o cenário atual da pandemia?</v>
      </c>
      <c r="S20" s="8"/>
      <c r="T20" s="11" t="s">
        <v>151</v>
      </c>
      <c r="U20" s="11">
        <f t="shared" si="1"/>
        <v>0</v>
      </c>
      <c r="V20" s="31"/>
      <c r="W20" s="31"/>
      <c r="X20" s="31"/>
      <c r="Y20" s="31"/>
      <c r="Z20" s="31"/>
      <c r="AA20" s="31"/>
      <c r="AB20" s="31"/>
      <c r="AC20" s="31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</row>
    <row r="21" spans="1:49" x14ac:dyDescent="0.35">
      <c r="A21" s="42"/>
      <c r="B21" s="42"/>
      <c r="C21" s="42"/>
      <c r="D21" s="42"/>
      <c r="E21" s="42"/>
      <c r="F21" s="33" t="s">
        <v>57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8" t="str">
        <f t="shared" si="0"/>
        <v>9) Os municípios possuem comitê de crise?</v>
      </c>
      <c r="S21" s="8"/>
      <c r="T21" s="11" t="s">
        <v>151</v>
      </c>
      <c r="U21" s="11">
        <f t="shared" si="1"/>
        <v>0</v>
      </c>
      <c r="V21" s="31"/>
      <c r="W21" s="31"/>
      <c r="X21" s="31"/>
      <c r="Y21" s="31"/>
      <c r="Z21" s="31"/>
      <c r="AA21" s="31"/>
      <c r="AB21" s="31"/>
      <c r="AC21" s="31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</row>
    <row r="22" spans="1:49" ht="58" x14ac:dyDescent="0.35">
      <c r="A22" s="42"/>
      <c r="B22" s="42"/>
      <c r="C22" s="42"/>
      <c r="D22" s="42"/>
      <c r="E22" s="42"/>
      <c r="F22" s="33" t="s">
        <v>156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9" t="str">
        <f t="shared" ref="R22:R23" si="2">F22</f>
        <v xml:space="preserve">10) A CIR inclui sistematicamente na pauta das reuniões ordinárias a discussão sobre a situação da pandemia e o avançamento do plano de contingência?  </v>
      </c>
      <c r="S22" s="9"/>
      <c r="T22" s="11" t="s">
        <v>151</v>
      </c>
      <c r="U22" s="11">
        <f t="shared" ref="U22:U23" si="3">V22</f>
        <v>0</v>
      </c>
      <c r="V22" s="31"/>
      <c r="W22" s="31"/>
      <c r="X22" s="31"/>
      <c r="Y22" s="31"/>
      <c r="Z22" s="31"/>
      <c r="AA22" s="31"/>
      <c r="AB22" s="31"/>
      <c r="AC22" s="31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</row>
    <row r="23" spans="1:49" ht="72.5" x14ac:dyDescent="0.35">
      <c r="A23" s="42"/>
      <c r="B23" s="42"/>
      <c r="C23" s="42"/>
      <c r="D23" s="42"/>
      <c r="E23" s="42"/>
      <c r="F23" s="33" t="s">
        <v>157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9" t="str">
        <f t="shared" si="2"/>
        <v xml:space="preserve">11) Os Conselhos de Saúde, regionais e municipais, incluem sistematicamente na pauta das reuniões ordinárias a discussão sobre a situação da pandemia e o avançamento do plano de contingência?  </v>
      </c>
      <c r="S23" s="9"/>
      <c r="T23" s="11" t="s">
        <v>151</v>
      </c>
      <c r="U23" s="11">
        <f t="shared" si="3"/>
        <v>0</v>
      </c>
      <c r="V23" s="31"/>
      <c r="W23" s="31"/>
      <c r="X23" s="31"/>
      <c r="Y23" s="31"/>
      <c r="Z23" s="31"/>
      <c r="AA23" s="31"/>
      <c r="AB23" s="31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</row>
    <row r="24" spans="1:49" ht="58" x14ac:dyDescent="0.35">
      <c r="A24" s="42"/>
      <c r="B24" s="42"/>
      <c r="C24" s="42"/>
      <c r="D24" s="42"/>
      <c r="E24" s="42"/>
      <c r="F24" s="33" t="s">
        <v>155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8" t="str">
        <f t="shared" si="0"/>
        <v>12) Os municípios produzem boletim epidemiológico/ informativo com a atualização dos dados, ações realizadas e propostas para a população?</v>
      </c>
      <c r="S24" s="8"/>
      <c r="T24" s="11" t="s">
        <v>151</v>
      </c>
      <c r="U24" s="11">
        <f t="shared" si="1"/>
        <v>0</v>
      </c>
      <c r="V24" s="31"/>
      <c r="W24" s="31"/>
      <c r="X24" s="31"/>
      <c r="Y24" s="31"/>
      <c r="Z24" s="31"/>
      <c r="AA24" s="31"/>
      <c r="AB24" s="31"/>
      <c r="AC24" s="31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</row>
    <row r="25" spans="1:49" ht="60" customHeight="1" x14ac:dyDescent="0.35">
      <c r="A25" s="34" t="s">
        <v>137</v>
      </c>
      <c r="B25" s="34"/>
      <c r="C25" s="34"/>
      <c r="D25" s="34"/>
      <c r="E25" s="34"/>
      <c r="F25" s="33" t="s">
        <v>135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8" t="str">
        <f t="shared" ref="R25:R26" si="4">F25</f>
        <v>1) Existem planos de comunicação e mobilização social definindo estratégias relacionadas ao distanciamento social, uso de máscara, higienização de mãos e ambientes e isolamento de usuários infectados?</v>
      </c>
      <c r="S25" s="8"/>
      <c r="T25" s="11" t="s">
        <v>137</v>
      </c>
      <c r="U25" s="11">
        <f t="shared" si="1"/>
        <v>0</v>
      </c>
      <c r="V25" s="31"/>
      <c r="W25" s="31"/>
      <c r="X25" s="31"/>
      <c r="Y25" s="31"/>
      <c r="Z25" s="31"/>
      <c r="AA25" s="31"/>
      <c r="AB25" s="31"/>
      <c r="AC25" s="31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</row>
    <row r="26" spans="1:49" ht="43.5" x14ac:dyDescent="0.35">
      <c r="A26" s="34"/>
      <c r="B26" s="34"/>
      <c r="C26" s="34"/>
      <c r="D26" s="34"/>
      <c r="E26" s="34"/>
      <c r="F26" s="33" t="s">
        <v>136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8" t="str">
        <f t="shared" si="4"/>
        <v>2) As estratégias incluem ações em nível macro, nos territórios regionais e municipais, e em nível micro, nas áreas de abrangência das equipes da APS?</v>
      </c>
      <c r="S26" s="8"/>
      <c r="T26" s="11" t="s">
        <v>137</v>
      </c>
      <c r="U26" s="11">
        <f t="shared" si="1"/>
        <v>0</v>
      </c>
      <c r="V26" s="31"/>
      <c r="W26" s="31"/>
      <c r="X26" s="31"/>
      <c r="Y26" s="31"/>
      <c r="Z26" s="31"/>
      <c r="AA26" s="31"/>
      <c r="AB26" s="31"/>
      <c r="AC26" s="31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</row>
    <row r="27" spans="1:49" ht="43.5" x14ac:dyDescent="0.35">
      <c r="A27" s="42" t="s">
        <v>0</v>
      </c>
      <c r="B27" s="42"/>
      <c r="C27" s="42"/>
      <c r="D27" s="42"/>
      <c r="E27" s="42"/>
      <c r="F27" s="33" t="s">
        <v>69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8" t="str">
        <f t="shared" ref="R27:R58" si="5">F27</f>
        <v>1) A APS realiza triagem para identificar casos suspeitos de SG/ SRAG em todos os turnos de funcionamento?</v>
      </c>
      <c r="S27" s="8"/>
      <c r="T27" s="11" t="s">
        <v>0</v>
      </c>
      <c r="U27" s="11">
        <f t="shared" si="1"/>
        <v>0</v>
      </c>
      <c r="V27" s="31"/>
      <c r="W27" s="31"/>
      <c r="X27" s="31"/>
      <c r="Y27" s="31"/>
      <c r="Z27" s="31"/>
      <c r="AA27" s="31"/>
      <c r="AB27" s="31"/>
      <c r="AC27" s="31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</row>
    <row r="28" spans="1:49" ht="43.5" x14ac:dyDescent="0.35">
      <c r="A28" s="42"/>
      <c r="B28" s="42"/>
      <c r="C28" s="42"/>
      <c r="D28" s="42"/>
      <c r="E28" s="42"/>
      <c r="F28" s="43" t="s">
        <v>158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8" t="str">
        <f t="shared" si="5"/>
        <v>2) Existem fluxos separados na APS para atendimento de  usuários com suspeita de SG/ SRAG (fluxo em Y a partir da triagem)?</v>
      </c>
      <c r="S28" s="8"/>
      <c r="T28" s="11" t="s">
        <v>0</v>
      </c>
      <c r="U28" s="11">
        <f t="shared" si="1"/>
        <v>0</v>
      </c>
      <c r="V28" s="31"/>
      <c r="W28" s="31"/>
      <c r="X28" s="31"/>
      <c r="Y28" s="31"/>
      <c r="Z28" s="31"/>
      <c r="AA28" s="31"/>
      <c r="AB28" s="31"/>
      <c r="AC28" s="31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</row>
    <row r="29" spans="1:49" ht="29" x14ac:dyDescent="0.35">
      <c r="A29" s="42"/>
      <c r="B29" s="42"/>
      <c r="C29" s="42"/>
      <c r="D29" s="42"/>
      <c r="E29" s="42"/>
      <c r="F29" s="33" t="s">
        <v>70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8" t="str">
        <f t="shared" si="5"/>
        <v>3) A APS está capacitada para realizar a classificação de risco de SG/ SRAG?</v>
      </c>
      <c r="S29" s="8"/>
      <c r="T29" s="11" t="s">
        <v>0</v>
      </c>
      <c r="U29" s="11">
        <f t="shared" si="1"/>
        <v>0</v>
      </c>
      <c r="V29" s="31"/>
      <c r="W29" s="31"/>
      <c r="X29" s="31"/>
      <c r="Y29" s="31"/>
      <c r="Z29" s="31"/>
      <c r="AA29" s="31"/>
      <c r="AB29" s="31"/>
      <c r="AC29" s="31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</row>
    <row r="30" spans="1:49" ht="29" x14ac:dyDescent="0.35">
      <c r="A30" s="42"/>
      <c r="B30" s="42"/>
      <c r="C30" s="42"/>
      <c r="D30" s="42"/>
      <c r="E30" s="42"/>
      <c r="F30" s="33" t="s">
        <v>114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8" t="str">
        <f t="shared" si="5"/>
        <v>4) A equipe utiliza oxímetro para verificação da saturação de oxigênio nos casos suspeitos?</v>
      </c>
      <c r="S30" s="8"/>
      <c r="T30" s="11" t="s">
        <v>0</v>
      </c>
      <c r="U30" s="11">
        <f t="shared" si="1"/>
        <v>0</v>
      </c>
      <c r="V30" s="31"/>
      <c r="W30" s="31"/>
      <c r="X30" s="31"/>
      <c r="Y30" s="31"/>
      <c r="Z30" s="31"/>
      <c r="AA30" s="31"/>
      <c r="AB30" s="31"/>
      <c r="AC30" s="31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</row>
    <row r="31" spans="1:49" ht="29" x14ac:dyDescent="0.35">
      <c r="A31" s="42"/>
      <c r="B31" s="42"/>
      <c r="C31" s="42"/>
      <c r="D31" s="42"/>
      <c r="E31" s="42"/>
      <c r="F31" s="33" t="s">
        <v>117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8" t="str">
        <f t="shared" si="5"/>
        <v>5) A APS realiza manejo clínico de casos leves de SG?</v>
      </c>
      <c r="S31" s="8"/>
      <c r="T31" s="11" t="s">
        <v>0</v>
      </c>
      <c r="U31" s="11">
        <f t="shared" si="1"/>
        <v>0</v>
      </c>
      <c r="V31" s="31"/>
      <c r="W31" s="31"/>
      <c r="X31" s="31"/>
      <c r="Y31" s="31"/>
      <c r="Z31" s="31"/>
      <c r="AA31" s="31"/>
      <c r="AB31" s="31"/>
      <c r="AC31" s="31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</row>
    <row r="32" spans="1:49" x14ac:dyDescent="0.35">
      <c r="A32" s="42"/>
      <c r="B32" s="42"/>
      <c r="C32" s="42"/>
      <c r="D32" s="42"/>
      <c r="E32" s="42"/>
      <c r="F32" s="33" t="s">
        <v>115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8" t="str">
        <f t="shared" si="5"/>
        <v>6) A APS realiza testagem de casos suspeitos?</v>
      </c>
      <c r="S32" s="8"/>
      <c r="T32" s="11" t="s">
        <v>0</v>
      </c>
      <c r="U32" s="11">
        <f t="shared" si="1"/>
        <v>0</v>
      </c>
      <c r="V32" s="31"/>
      <c r="W32" s="31"/>
      <c r="X32" s="31"/>
      <c r="Y32" s="31"/>
      <c r="Z32" s="31"/>
      <c r="AA32" s="31"/>
      <c r="AB32" s="31"/>
      <c r="AC32" s="31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</row>
    <row r="33" spans="1:49" ht="29" x14ac:dyDescent="0.35">
      <c r="A33" s="42"/>
      <c r="B33" s="42"/>
      <c r="C33" s="42"/>
      <c r="D33" s="42"/>
      <c r="E33" s="42"/>
      <c r="F33" s="33" t="s">
        <v>116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8" t="str">
        <f t="shared" si="5"/>
        <v>7) A APS notifica 100% dos casos suspeitos conforme normativas do MS/ SES?</v>
      </c>
      <c r="S33" s="8"/>
      <c r="T33" s="11" t="s">
        <v>0</v>
      </c>
      <c r="U33" s="11">
        <f t="shared" si="1"/>
        <v>0</v>
      </c>
      <c r="V33" s="31"/>
      <c r="W33" s="31"/>
      <c r="X33" s="31"/>
      <c r="Y33" s="31"/>
      <c r="Z33" s="31"/>
      <c r="AA33" s="31"/>
      <c r="AB33" s="31"/>
      <c r="AC33" s="31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</row>
    <row r="34" spans="1:49" ht="29" x14ac:dyDescent="0.35">
      <c r="A34" s="42"/>
      <c r="B34" s="42"/>
      <c r="C34" s="42"/>
      <c r="D34" s="42"/>
      <c r="E34" s="42"/>
      <c r="F34" s="33" t="s">
        <v>118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8" t="str">
        <f t="shared" si="5"/>
        <v>8) A APS possui EPIs para realizar suas atividades de acordo com as recomendações do MS?</v>
      </c>
      <c r="S34" s="8"/>
      <c r="T34" s="11" t="s">
        <v>0</v>
      </c>
      <c r="U34" s="11">
        <f t="shared" si="1"/>
        <v>0</v>
      </c>
      <c r="V34" s="31"/>
      <c r="W34" s="31"/>
      <c r="X34" s="31"/>
      <c r="Y34" s="31"/>
      <c r="Z34" s="31"/>
      <c r="AA34" s="31"/>
      <c r="AB34" s="31"/>
      <c r="AC34" s="31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</row>
    <row r="35" spans="1:49" ht="29" x14ac:dyDescent="0.35">
      <c r="A35" s="42"/>
      <c r="B35" s="42"/>
      <c r="C35" s="42"/>
      <c r="D35" s="42"/>
      <c r="E35" s="42"/>
      <c r="F35" s="33" t="s">
        <v>119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8" t="str">
        <f t="shared" si="5"/>
        <v>9) A APS conhece os fluxos da RUE para compartilhamento de casos moderados ou graves?</v>
      </c>
      <c r="S35" s="8"/>
      <c r="T35" s="11" t="s">
        <v>0</v>
      </c>
      <c r="U35" s="11">
        <f t="shared" si="1"/>
        <v>0</v>
      </c>
      <c r="V35" s="31"/>
      <c r="W35" s="31"/>
      <c r="X35" s="31"/>
      <c r="Y35" s="31"/>
      <c r="Z35" s="31"/>
      <c r="AA35" s="31"/>
      <c r="AB35" s="31"/>
      <c r="AC35" s="31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</row>
    <row r="36" spans="1:49" ht="29" x14ac:dyDescent="0.35">
      <c r="A36" s="42"/>
      <c r="B36" s="42"/>
      <c r="C36" s="42"/>
      <c r="D36" s="42"/>
      <c r="E36" s="42"/>
      <c r="F36" s="33" t="s">
        <v>120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8" t="str">
        <f t="shared" si="5"/>
        <v>10) A APS consegue acesso aos demais pontos da RUE?</v>
      </c>
      <c r="S36" s="8"/>
      <c r="T36" s="11" t="s">
        <v>0</v>
      </c>
      <c r="U36" s="11">
        <f t="shared" si="1"/>
        <v>0</v>
      </c>
      <c r="V36" s="31"/>
      <c r="W36" s="31"/>
      <c r="X36" s="31"/>
      <c r="Y36" s="31"/>
      <c r="Z36" s="31"/>
      <c r="AA36" s="31"/>
      <c r="AB36" s="31"/>
      <c r="AC36" s="31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1:49" ht="29" x14ac:dyDescent="0.35">
      <c r="A37" s="42"/>
      <c r="B37" s="42"/>
      <c r="C37" s="42"/>
      <c r="D37" s="42"/>
      <c r="E37" s="42"/>
      <c r="F37" s="33" t="s">
        <v>121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8" t="str">
        <f t="shared" si="5"/>
        <v>11) Existem fluxos estabelecidos para o transporte sanitário dos usuários na RUE?</v>
      </c>
      <c r="S37" s="8"/>
      <c r="T37" s="11" t="s">
        <v>0</v>
      </c>
      <c r="U37" s="11">
        <f t="shared" si="1"/>
        <v>0</v>
      </c>
      <c r="V37" s="31"/>
      <c r="W37" s="31"/>
      <c r="X37" s="31"/>
      <c r="Y37" s="31"/>
      <c r="Z37" s="31"/>
      <c r="AA37" s="31"/>
      <c r="AB37" s="31"/>
      <c r="AC37" s="31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  <row r="38" spans="1:49" ht="29" x14ac:dyDescent="0.35">
      <c r="A38" s="42"/>
      <c r="B38" s="42"/>
      <c r="C38" s="42"/>
      <c r="D38" s="42"/>
      <c r="E38" s="42"/>
      <c r="F38" s="33" t="s">
        <v>122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8" t="str">
        <f t="shared" si="5"/>
        <v>12) A APS monitora os casos leves/ moderados conforme normativas do MS/ SES?</v>
      </c>
      <c r="S38" s="8"/>
      <c r="T38" s="11" t="s">
        <v>0</v>
      </c>
      <c r="U38" s="11">
        <f t="shared" si="1"/>
        <v>0</v>
      </c>
      <c r="V38" s="31"/>
      <c r="W38" s="31"/>
      <c r="X38" s="31"/>
      <c r="Y38" s="31"/>
      <c r="Z38" s="31"/>
      <c r="AA38" s="31"/>
      <c r="AB38" s="31"/>
      <c r="AC38" s="31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  <row r="39" spans="1:49" ht="29" x14ac:dyDescent="0.35">
      <c r="A39" s="42"/>
      <c r="B39" s="42"/>
      <c r="C39" s="42"/>
      <c r="D39" s="42"/>
      <c r="E39" s="42"/>
      <c r="F39" s="33" t="s">
        <v>123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8" t="str">
        <f t="shared" si="5"/>
        <v>13) A APS recebe comunicação de casos leves/ moderados atendidos em outros pontos da RUE?</v>
      </c>
      <c r="S39" s="8"/>
      <c r="T39" s="11" t="s">
        <v>0</v>
      </c>
      <c r="U39" s="11">
        <f t="shared" si="1"/>
        <v>0</v>
      </c>
      <c r="V39" s="31"/>
      <c r="W39" s="31"/>
      <c r="X39" s="31"/>
      <c r="Y39" s="31"/>
      <c r="Z39" s="31"/>
      <c r="AA39" s="31"/>
      <c r="AB39" s="31"/>
      <c r="AC39" s="31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</row>
    <row r="40" spans="1:49" ht="43.5" x14ac:dyDescent="0.35">
      <c r="A40" s="42"/>
      <c r="B40" s="42"/>
      <c r="C40" s="42"/>
      <c r="D40" s="42"/>
      <c r="E40" s="42"/>
      <c r="F40" s="33" t="s">
        <v>124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8" t="str">
        <f t="shared" si="5"/>
        <v>14) A APS recebe plano de alta multiprofissional e interdisciplinar dos usuários egressos de internação?</v>
      </c>
      <c r="S40" s="8"/>
      <c r="T40" s="11" t="s">
        <v>0</v>
      </c>
      <c r="U40" s="11">
        <f t="shared" si="1"/>
        <v>0</v>
      </c>
      <c r="V40" s="31"/>
      <c r="W40" s="31"/>
      <c r="X40" s="31"/>
      <c r="Y40" s="31"/>
      <c r="Z40" s="31"/>
      <c r="AA40" s="31"/>
      <c r="AB40" s="31"/>
      <c r="AC40" s="31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49" ht="43.5" x14ac:dyDescent="0.35">
      <c r="A41" s="42"/>
      <c r="B41" s="42"/>
      <c r="C41" s="42"/>
      <c r="D41" s="42"/>
      <c r="E41" s="42"/>
      <c r="F41" s="33" t="s">
        <v>125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8" t="str">
        <f t="shared" si="5"/>
        <v>15) A APS tem acesso ao resultado dos testes rápidos e/ou RT PCR realizados nos outros pontos de atenção da RUE?</v>
      </c>
      <c r="S41" s="8"/>
      <c r="T41" s="11" t="s">
        <v>0</v>
      </c>
      <c r="U41" s="11">
        <f t="shared" si="1"/>
        <v>0</v>
      </c>
      <c r="V41" s="31"/>
      <c r="W41" s="31"/>
      <c r="X41" s="31"/>
      <c r="Y41" s="31"/>
      <c r="Z41" s="31"/>
      <c r="AA41" s="31"/>
      <c r="AB41" s="31"/>
      <c r="AC41" s="31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</row>
    <row r="42" spans="1:49" ht="29" x14ac:dyDescent="0.35">
      <c r="A42" s="42"/>
      <c r="B42" s="42"/>
      <c r="C42" s="42"/>
      <c r="D42" s="42"/>
      <c r="E42" s="42"/>
      <c r="F42" s="33" t="s">
        <v>126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8" t="str">
        <f t="shared" si="5"/>
        <v>16) A APS monitora usuários egressos de internação hospitalar?</v>
      </c>
      <c r="S42" s="8"/>
      <c r="T42" s="11" t="s">
        <v>0</v>
      </c>
      <c r="U42" s="11">
        <f t="shared" si="1"/>
        <v>0</v>
      </c>
      <c r="V42" s="31"/>
      <c r="W42" s="31"/>
      <c r="X42" s="31"/>
      <c r="Y42" s="31"/>
      <c r="Z42" s="31"/>
      <c r="AA42" s="31"/>
      <c r="AB42" s="31"/>
      <c r="AC42" s="31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</row>
    <row r="43" spans="1:49" ht="43.5" x14ac:dyDescent="0.35">
      <c r="A43" s="42"/>
      <c r="B43" s="42"/>
      <c r="C43" s="42"/>
      <c r="D43" s="42"/>
      <c r="E43" s="42"/>
      <c r="F43" s="33" t="s">
        <v>127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8" t="str">
        <f t="shared" si="5"/>
        <v>17) Existe triagem de casos suspeitos de SG/SRAG entre os profissionais da APS na chegada dos mesmos na unidade?</v>
      </c>
      <c r="S43" s="8"/>
      <c r="T43" s="11" t="s">
        <v>0</v>
      </c>
      <c r="U43" s="11">
        <f t="shared" si="1"/>
        <v>0</v>
      </c>
      <c r="V43" s="31"/>
      <c r="W43" s="31"/>
      <c r="X43" s="31"/>
      <c r="Y43" s="31"/>
      <c r="Z43" s="31"/>
      <c r="AA43" s="31"/>
      <c r="AB43" s="31"/>
      <c r="AC43" s="31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</row>
    <row r="44" spans="1:49" ht="29" x14ac:dyDescent="0.35">
      <c r="A44" s="42"/>
      <c r="B44" s="42"/>
      <c r="C44" s="42"/>
      <c r="D44" s="42"/>
      <c r="E44" s="42"/>
      <c r="F44" s="33" t="s">
        <v>128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8" t="str">
        <f t="shared" si="5"/>
        <v>18) A APS identifica  e monitora 100% das ILPIs da sua área de abrangência?</v>
      </c>
      <c r="S44" s="8"/>
      <c r="T44" s="11" t="s">
        <v>0</v>
      </c>
      <c r="U44" s="11">
        <f t="shared" si="1"/>
        <v>0</v>
      </c>
      <c r="V44" s="31"/>
      <c r="W44" s="31"/>
      <c r="X44" s="31"/>
      <c r="Y44" s="31"/>
      <c r="Z44" s="31"/>
      <c r="AA44" s="31"/>
      <c r="AB44" s="31"/>
      <c r="AC44" s="31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</row>
    <row r="45" spans="1:49" ht="29" x14ac:dyDescent="0.35">
      <c r="A45" s="42"/>
      <c r="B45" s="42"/>
      <c r="C45" s="42"/>
      <c r="D45" s="42"/>
      <c r="E45" s="42"/>
      <c r="F45" s="33" t="s">
        <v>129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8" t="str">
        <f t="shared" si="5"/>
        <v>19) 100% das ILPIs possuem plano de contingência elaborado conforme orientações do MS/ SES?</v>
      </c>
      <c r="S45" s="8"/>
      <c r="T45" s="11" t="s">
        <v>0</v>
      </c>
      <c r="U45" s="11">
        <f t="shared" si="1"/>
        <v>0</v>
      </c>
      <c r="V45" s="31"/>
      <c r="W45" s="31"/>
      <c r="X45" s="31"/>
      <c r="Y45" s="31"/>
      <c r="Z45" s="31"/>
      <c r="AA45" s="31"/>
      <c r="AB45" s="31"/>
      <c r="AC45" s="31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</row>
    <row r="46" spans="1:49" ht="29" x14ac:dyDescent="0.35">
      <c r="A46" s="42"/>
      <c r="B46" s="42"/>
      <c r="C46" s="42"/>
      <c r="D46" s="42"/>
      <c r="E46" s="42"/>
      <c r="F46" s="33" t="s">
        <v>130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8" t="str">
        <f t="shared" si="5"/>
        <v>20) A ILPI realiza testagem de usuários e profissionais conforme normativas do MS/ SES?</v>
      </c>
      <c r="S46" s="8"/>
      <c r="T46" s="11" t="s">
        <v>0</v>
      </c>
      <c r="U46" s="11">
        <f t="shared" si="1"/>
        <v>0</v>
      </c>
      <c r="V46" s="31"/>
      <c r="W46" s="31"/>
      <c r="X46" s="31"/>
      <c r="Y46" s="31"/>
      <c r="Z46" s="31"/>
      <c r="AA46" s="31"/>
      <c r="AB46" s="31"/>
      <c r="AC46" s="31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</row>
    <row r="47" spans="1:49" ht="43.5" x14ac:dyDescent="0.35">
      <c r="A47" s="42"/>
      <c r="B47" s="42"/>
      <c r="C47" s="42"/>
      <c r="D47" s="42"/>
      <c r="E47" s="42"/>
      <c r="F47" s="33" t="s">
        <v>131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8" t="str">
        <f t="shared" si="5"/>
        <v>21) As ILPIs dispõe de EPIs  e insumos de proteção em quantitativo suficiente para  trabalhadores e usuários conforme normativas do MS?</v>
      </c>
      <c r="S47" s="8"/>
      <c r="T47" s="11" t="s">
        <v>0</v>
      </c>
      <c r="U47" s="11">
        <f t="shared" si="1"/>
        <v>0</v>
      </c>
      <c r="V47" s="31"/>
      <c r="W47" s="31"/>
      <c r="X47" s="31"/>
      <c r="Y47" s="31"/>
      <c r="Z47" s="31"/>
      <c r="AA47" s="31"/>
      <c r="AB47" s="31"/>
      <c r="AC47" s="31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</row>
    <row r="48" spans="1:49" ht="43.5" x14ac:dyDescent="0.35">
      <c r="A48" s="42"/>
      <c r="B48" s="42"/>
      <c r="C48" s="42"/>
      <c r="D48" s="42"/>
      <c r="E48" s="42"/>
      <c r="F48" s="33" t="s">
        <v>132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8" t="str">
        <f t="shared" si="5"/>
        <v>22) Os trabalhadores das ILPIs foram capacitados sobre medidas de prevenção, detecção de sinais e sintomas de SG/ SRAG e fluxos da RUE?</v>
      </c>
      <c r="S48" s="8"/>
      <c r="T48" s="11" t="s">
        <v>0</v>
      </c>
      <c r="U48" s="11">
        <f t="shared" si="1"/>
        <v>0</v>
      </c>
      <c r="V48" s="31"/>
      <c r="W48" s="31"/>
      <c r="X48" s="31"/>
      <c r="Y48" s="31"/>
      <c r="Z48" s="31"/>
      <c r="AA48" s="31"/>
      <c r="AB48" s="31"/>
      <c r="AC48" s="31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</row>
    <row r="49" spans="1:49" ht="43.5" x14ac:dyDescent="0.35">
      <c r="A49" s="42"/>
      <c r="B49" s="42"/>
      <c r="C49" s="42"/>
      <c r="D49" s="42"/>
      <c r="E49" s="42"/>
      <c r="F49" s="33" t="s">
        <v>133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8" t="str">
        <f t="shared" si="5"/>
        <v>23) Existe triagem para identificação de casos suspeitos dos trabalhadores da ILPI na sua chegada ao trabalho?</v>
      </c>
      <c r="S49" s="8"/>
      <c r="T49" s="11" t="s">
        <v>0</v>
      </c>
      <c r="U49" s="11">
        <f t="shared" si="1"/>
        <v>0</v>
      </c>
      <c r="V49" s="31"/>
      <c r="W49" s="31"/>
      <c r="X49" s="31"/>
      <c r="Y49" s="31"/>
      <c r="Z49" s="31"/>
      <c r="AA49" s="31"/>
      <c r="AB49" s="31"/>
      <c r="AC49" s="31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</row>
    <row r="50" spans="1:49" ht="29" x14ac:dyDescent="0.35">
      <c r="A50" s="42" t="s">
        <v>5</v>
      </c>
      <c r="B50" s="42"/>
      <c r="C50" s="42"/>
      <c r="D50" s="42"/>
      <c r="E50" s="42"/>
      <c r="F50" s="33" t="s">
        <v>6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8" t="str">
        <f t="shared" si="5"/>
        <v>1) A AAE realiza triagem de SR em todos os turnos de funcionamento?</v>
      </c>
      <c r="S50" s="8"/>
      <c r="T50" s="11" t="s">
        <v>5</v>
      </c>
      <c r="U50" s="11">
        <f t="shared" si="1"/>
        <v>0</v>
      </c>
      <c r="V50" s="31"/>
      <c r="W50" s="31"/>
      <c r="X50" s="31"/>
      <c r="Y50" s="31"/>
      <c r="Z50" s="31"/>
      <c r="AA50" s="31"/>
      <c r="AB50" s="31"/>
      <c r="AC50" s="31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</row>
    <row r="51" spans="1:49" ht="29" x14ac:dyDescent="0.35">
      <c r="A51" s="42"/>
      <c r="B51" s="42"/>
      <c r="C51" s="42"/>
      <c r="D51" s="42"/>
      <c r="E51" s="42"/>
      <c r="F51" s="33" t="s">
        <v>71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8" t="str">
        <f t="shared" si="5"/>
        <v>2) Existe fluxo separado na AAE para atendimentos de  usuários com suspeita de SG/ SRAG?</v>
      </c>
      <c r="S51" s="8"/>
      <c r="T51" s="11" t="s">
        <v>5</v>
      </c>
      <c r="U51" s="11">
        <f t="shared" si="1"/>
        <v>0</v>
      </c>
      <c r="V51" s="31"/>
      <c r="W51" s="31"/>
      <c r="X51" s="31"/>
      <c r="Y51" s="31"/>
      <c r="Z51" s="31"/>
      <c r="AA51" s="31"/>
      <c r="AB51" s="31"/>
      <c r="AC51" s="31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</row>
    <row r="52" spans="1:49" ht="29" x14ac:dyDescent="0.35">
      <c r="A52" s="42"/>
      <c r="B52" s="42"/>
      <c r="C52" s="42"/>
      <c r="D52" s="42"/>
      <c r="E52" s="42"/>
      <c r="F52" s="33" t="s">
        <v>72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8" t="str">
        <f t="shared" si="5"/>
        <v>3) A AAE está capacitada para realizar a classificação de risco de SG/ SRAG?</v>
      </c>
      <c r="S52" s="8"/>
      <c r="T52" s="11" t="s">
        <v>5</v>
      </c>
      <c r="U52" s="11">
        <f t="shared" si="1"/>
        <v>0</v>
      </c>
      <c r="V52" s="31"/>
      <c r="W52" s="31"/>
      <c r="X52" s="31"/>
      <c r="Y52" s="31"/>
      <c r="Z52" s="31"/>
      <c r="AA52" s="31"/>
      <c r="AB52" s="31"/>
      <c r="AC52" s="31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</row>
    <row r="53" spans="1:49" ht="29" x14ac:dyDescent="0.35">
      <c r="A53" s="42"/>
      <c r="B53" s="42"/>
      <c r="C53" s="42"/>
      <c r="D53" s="42"/>
      <c r="E53" s="42"/>
      <c r="F53" s="33" t="s">
        <v>10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8" t="str">
        <f t="shared" si="5"/>
        <v>4) A AAE  realiza manejo clínico de casos leves de SG?</v>
      </c>
      <c r="S53" s="8"/>
      <c r="T53" s="11" t="s">
        <v>5</v>
      </c>
      <c r="U53" s="11">
        <f t="shared" si="1"/>
        <v>0</v>
      </c>
      <c r="V53" s="31"/>
      <c r="W53" s="31"/>
      <c r="X53" s="31"/>
      <c r="Y53" s="31"/>
      <c r="Z53" s="31"/>
      <c r="AA53" s="31"/>
      <c r="AB53" s="31"/>
      <c r="AC53" s="31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</row>
    <row r="54" spans="1:49" ht="29" x14ac:dyDescent="0.35">
      <c r="A54" s="42"/>
      <c r="B54" s="42"/>
      <c r="C54" s="42"/>
      <c r="D54" s="42"/>
      <c r="E54" s="42"/>
      <c r="F54" s="33" t="s">
        <v>37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8" t="str">
        <f t="shared" si="5"/>
        <v>5) A AAE possui EPIs para realizar suas atividades de acordo com as recomendações do MS?</v>
      </c>
      <c r="S54" s="8"/>
      <c r="T54" s="11" t="s">
        <v>5</v>
      </c>
      <c r="U54" s="11">
        <f t="shared" si="1"/>
        <v>0</v>
      </c>
      <c r="V54" s="31"/>
      <c r="W54" s="31"/>
      <c r="X54" s="31"/>
      <c r="Y54" s="31"/>
      <c r="Z54" s="31"/>
      <c r="AA54" s="31"/>
      <c r="AB54" s="31"/>
      <c r="AC54" s="31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</row>
    <row r="55" spans="1:49" ht="29" x14ac:dyDescent="0.35">
      <c r="A55" s="42"/>
      <c r="B55" s="42"/>
      <c r="C55" s="42"/>
      <c r="D55" s="42"/>
      <c r="E55" s="42"/>
      <c r="F55" s="33" t="s">
        <v>7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8" t="str">
        <f t="shared" si="5"/>
        <v>6) A AAE  conhece os fluxos da RUE para compartilhamento de casos moderados ou graves?</v>
      </c>
      <c r="S55" s="8"/>
      <c r="T55" s="11" t="s">
        <v>5</v>
      </c>
      <c r="U55" s="11">
        <f t="shared" si="1"/>
        <v>0</v>
      </c>
      <c r="V55" s="31"/>
      <c r="W55" s="31"/>
      <c r="X55" s="31"/>
      <c r="Y55" s="31"/>
      <c r="Z55" s="31"/>
      <c r="AA55" s="31"/>
      <c r="AB55" s="31"/>
      <c r="AC55" s="31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</row>
    <row r="56" spans="1:49" ht="29" x14ac:dyDescent="0.35">
      <c r="A56" s="42"/>
      <c r="B56" s="42"/>
      <c r="C56" s="42"/>
      <c r="D56" s="42"/>
      <c r="E56" s="42"/>
      <c r="F56" s="33" t="s">
        <v>8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8" t="str">
        <f t="shared" si="5"/>
        <v>7) A AAE consegue acesso aos demais pontos da RUE?</v>
      </c>
      <c r="S56" s="8"/>
      <c r="T56" s="11" t="s">
        <v>5</v>
      </c>
      <c r="U56" s="11">
        <f t="shared" si="1"/>
        <v>0</v>
      </c>
      <c r="V56" s="31"/>
      <c r="W56" s="31"/>
      <c r="X56" s="31"/>
      <c r="Y56" s="31"/>
      <c r="Z56" s="31"/>
      <c r="AA56" s="31"/>
      <c r="AB56" s="31"/>
      <c r="AC56" s="31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</row>
    <row r="57" spans="1:49" ht="29" x14ac:dyDescent="0.35">
      <c r="A57" s="42"/>
      <c r="B57" s="42"/>
      <c r="C57" s="42"/>
      <c r="D57" s="42"/>
      <c r="E57" s="42"/>
      <c r="F57" s="33" t="s">
        <v>36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8" t="str">
        <f t="shared" si="5"/>
        <v>8) Existem fluxos estabelecidos para o transporte sanitário dos usuários na RUE?</v>
      </c>
      <c r="S57" s="8"/>
      <c r="T57" s="11" t="s">
        <v>5</v>
      </c>
      <c r="U57" s="11">
        <f t="shared" si="1"/>
        <v>0</v>
      </c>
      <c r="V57" s="31"/>
      <c r="W57" s="31"/>
      <c r="X57" s="31"/>
      <c r="Y57" s="31"/>
      <c r="Z57" s="31"/>
      <c r="AA57" s="31"/>
      <c r="AB57" s="31"/>
      <c r="AC57" s="31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</row>
    <row r="58" spans="1:49" ht="29" x14ac:dyDescent="0.35">
      <c r="A58" s="42"/>
      <c r="B58" s="42"/>
      <c r="C58" s="42"/>
      <c r="D58" s="42"/>
      <c r="E58" s="42"/>
      <c r="F58" s="33" t="s">
        <v>9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8" t="str">
        <f t="shared" si="5"/>
        <v>9) A AAE comunica para a APS os casos de SG atendidos em tempo oportuno?</v>
      </c>
      <c r="S58" s="8"/>
      <c r="T58" s="11" t="s">
        <v>5</v>
      </c>
      <c r="U58" s="11">
        <f t="shared" si="1"/>
        <v>0</v>
      </c>
      <c r="V58" s="31"/>
      <c r="W58" s="31"/>
      <c r="X58" s="31"/>
      <c r="Y58" s="31"/>
      <c r="Z58" s="31"/>
      <c r="AA58" s="31"/>
      <c r="AB58" s="31"/>
      <c r="AC58" s="31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</row>
    <row r="59" spans="1:49" ht="29" x14ac:dyDescent="0.35">
      <c r="A59" s="42"/>
      <c r="B59" s="42"/>
      <c r="C59" s="42"/>
      <c r="D59" s="42"/>
      <c r="E59" s="42"/>
      <c r="F59" s="43" t="s">
        <v>73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8" t="str">
        <f t="shared" ref="R59:R90" si="6">F59</f>
        <v>10) A AAE notifica 100% os casos suspeitos conforme normativas do MS/ SES?</v>
      </c>
      <c r="S59" s="8"/>
      <c r="T59" s="11" t="s">
        <v>5</v>
      </c>
      <c r="U59" s="11">
        <f t="shared" si="1"/>
        <v>0</v>
      </c>
      <c r="V59" s="31"/>
      <c r="W59" s="31"/>
      <c r="X59" s="31"/>
      <c r="Y59" s="31"/>
      <c r="Z59" s="31"/>
      <c r="AA59" s="31"/>
      <c r="AB59" s="31"/>
      <c r="AC59" s="31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1:49" ht="43.5" x14ac:dyDescent="0.35">
      <c r="A60" s="42"/>
      <c r="B60" s="42"/>
      <c r="C60" s="42"/>
      <c r="D60" s="42"/>
      <c r="E60" s="42"/>
      <c r="F60" s="33" t="s">
        <v>74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8" t="str">
        <f t="shared" si="6"/>
        <v>11) A AAE apoia a APS para estabilizar os usuários com condições crônicas com ações de teleconsulta, discussão de casos, etc.?</v>
      </c>
      <c r="S60" s="8"/>
      <c r="T60" s="11" t="s">
        <v>5</v>
      </c>
      <c r="U60" s="11">
        <f t="shared" si="1"/>
        <v>0</v>
      </c>
      <c r="V60" s="31"/>
      <c r="W60" s="31"/>
      <c r="X60" s="31"/>
      <c r="Y60" s="31"/>
      <c r="Z60" s="31"/>
      <c r="AA60" s="31"/>
      <c r="AB60" s="31"/>
      <c r="AC60" s="31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</row>
    <row r="61" spans="1:49" ht="43.5" x14ac:dyDescent="0.35">
      <c r="A61" s="42"/>
      <c r="B61" s="42"/>
      <c r="C61" s="42"/>
      <c r="D61" s="42"/>
      <c r="E61" s="42"/>
      <c r="F61" s="43" t="s">
        <v>75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8" t="str">
        <f t="shared" si="6"/>
        <v>12) Existe triagem de casos suspeitos de SG/ SRAG entre seus profissionais da AAE na chegada dos mesmos à unidade?</v>
      </c>
      <c r="S61" s="8"/>
      <c r="T61" s="11" t="s">
        <v>5</v>
      </c>
      <c r="U61" s="11">
        <f t="shared" si="1"/>
        <v>0</v>
      </c>
      <c r="V61" s="31"/>
      <c r="W61" s="31"/>
      <c r="X61" s="31"/>
      <c r="Y61" s="31"/>
      <c r="Z61" s="31"/>
      <c r="AA61" s="31"/>
      <c r="AB61" s="31"/>
      <c r="AC61" s="31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</row>
    <row r="62" spans="1:49" ht="29" x14ac:dyDescent="0.35">
      <c r="A62" s="44" t="s">
        <v>21</v>
      </c>
      <c r="B62" s="44"/>
      <c r="C62" s="44"/>
      <c r="D62" s="44"/>
      <c r="E62" s="44"/>
      <c r="F62" s="33" t="s">
        <v>38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8" t="str">
        <f t="shared" si="6"/>
        <v>1) O serviço  disponibiliza máscara cirúrgica para os pacientes e acompanhantes?</v>
      </c>
      <c r="S62" s="8"/>
      <c r="T62" s="11" t="s">
        <v>21</v>
      </c>
      <c r="U62" s="11">
        <f t="shared" si="1"/>
        <v>0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</row>
    <row r="63" spans="1:49" ht="116" x14ac:dyDescent="0.35">
      <c r="A63" s="44"/>
      <c r="B63" s="44"/>
      <c r="C63" s="44"/>
      <c r="D63" s="44"/>
      <c r="E63" s="44"/>
      <c r="F63" s="43" t="s">
        <v>76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8" t="str">
        <f t="shared" si="6"/>
        <v>2) Os profissionais utilizam os EPIs preconizados pela  ANVISA [óculos de proteção ou protetor facial, máscara cirúrgica, avental descartável e hidrofóbicos e luvas de procedimento; quando da necessidade de procedimentos em via aérea (intubação, aspiração, coleta de secreções) a equipe deve utilizar máscara com  filtro (PFF2/N95) e touca]?</v>
      </c>
      <c r="S63" s="8"/>
      <c r="T63" s="11" t="s">
        <v>21</v>
      </c>
      <c r="U63" s="11">
        <f t="shared" si="1"/>
        <v>0</v>
      </c>
      <c r="V63" s="31"/>
      <c r="W63" s="31"/>
      <c r="X63" s="31"/>
      <c r="Y63" s="31"/>
      <c r="Z63" s="31"/>
      <c r="AA63" s="31"/>
      <c r="AB63" s="31"/>
      <c r="AC63" s="31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</row>
    <row r="64" spans="1:49" ht="43.5" x14ac:dyDescent="0.35">
      <c r="A64" s="44"/>
      <c r="B64" s="44"/>
      <c r="C64" s="44"/>
      <c r="D64" s="44"/>
      <c r="E64" s="44"/>
      <c r="F64" s="43" t="s">
        <v>77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8" t="str">
        <f t="shared" si="6"/>
        <v>3) Os profissionais utilizam o uniforme de maneira correta, mantendo completamente cobertos os membros inferiores e superiores?</v>
      </c>
      <c r="S64" s="8"/>
      <c r="T64" s="11" t="s">
        <v>21</v>
      </c>
      <c r="U64" s="11">
        <f t="shared" si="1"/>
        <v>0</v>
      </c>
      <c r="V64" s="31"/>
      <c r="W64" s="31"/>
      <c r="X64" s="31"/>
      <c r="Y64" s="31"/>
      <c r="Z64" s="31"/>
      <c r="AA64" s="31"/>
      <c r="AB64" s="31"/>
      <c r="AC64" s="31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</row>
    <row r="65" spans="1:49" ht="58" x14ac:dyDescent="0.35">
      <c r="A65" s="44"/>
      <c r="B65" s="44"/>
      <c r="C65" s="44"/>
      <c r="D65" s="44"/>
      <c r="E65" s="44"/>
      <c r="F65" s="43" t="s">
        <v>78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8" t="str">
        <f t="shared" si="6"/>
        <v>4) Os profissionais realizam a higiene das mãos com água e sabão e/ou álcool em gel e orientam possíveis acompanhantes e familiares quanto a sua importância?</v>
      </c>
      <c r="S65" s="8"/>
      <c r="T65" s="11" t="s">
        <v>21</v>
      </c>
      <c r="U65" s="11">
        <f t="shared" si="1"/>
        <v>0</v>
      </c>
      <c r="V65" s="31"/>
      <c r="W65" s="31"/>
      <c r="X65" s="31"/>
      <c r="Y65" s="31"/>
      <c r="Z65" s="31"/>
      <c r="AA65" s="31"/>
      <c r="AB65" s="31"/>
      <c r="AC65" s="31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</row>
    <row r="66" spans="1:49" ht="43.5" x14ac:dyDescent="0.35">
      <c r="A66" s="44"/>
      <c r="B66" s="44"/>
      <c r="C66" s="44"/>
      <c r="D66" s="44"/>
      <c r="E66" s="44"/>
      <c r="F66" s="43" t="s">
        <v>79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8" t="str">
        <f t="shared" si="6"/>
        <v>5) Os profissionais  reportam-se à Regulação Médica do SAMU para encaminhamento à unidade hospitalar após estabilização clínica?</v>
      </c>
      <c r="S66" s="8"/>
      <c r="T66" s="11" t="s">
        <v>21</v>
      </c>
      <c r="U66" s="11">
        <f t="shared" si="1"/>
        <v>0</v>
      </c>
      <c r="V66" s="31"/>
      <c r="W66" s="31"/>
      <c r="X66" s="31"/>
      <c r="Y66" s="31"/>
      <c r="Z66" s="31"/>
      <c r="AA66" s="31"/>
      <c r="AB66" s="31"/>
      <c r="AC66" s="31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</row>
    <row r="67" spans="1:49" ht="29" x14ac:dyDescent="0.35">
      <c r="A67" s="44"/>
      <c r="B67" s="44"/>
      <c r="C67" s="44"/>
      <c r="D67" s="44"/>
      <c r="E67" s="44"/>
      <c r="F67" s="43" t="s">
        <v>80</v>
      </c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8" t="str">
        <f t="shared" si="6"/>
        <v>6) É garantida  a ventilação mecânica durante o transporte do paciente, caso necessário?</v>
      </c>
      <c r="S67" s="8"/>
      <c r="T67" s="11" t="s">
        <v>21</v>
      </c>
      <c r="U67" s="11">
        <f t="shared" si="1"/>
        <v>0</v>
      </c>
      <c r="V67" s="31"/>
      <c r="W67" s="31"/>
      <c r="X67" s="31"/>
      <c r="Y67" s="31"/>
      <c r="Z67" s="31"/>
      <c r="AA67" s="31"/>
      <c r="AB67" s="31"/>
      <c r="AC67" s="31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</row>
    <row r="68" spans="1:49" ht="116" x14ac:dyDescent="0.35">
      <c r="A68" s="44"/>
      <c r="B68" s="44"/>
      <c r="C68" s="44"/>
      <c r="D68" s="44"/>
      <c r="E68" s="44"/>
      <c r="F68" s="43" t="s">
        <v>39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8" t="str">
        <f t="shared" si="6"/>
        <v>7) É realizada a limpeza terminal de todas as superfícies internas da ambulância após a realização do atendimento, bem como a desinfecção e procedimentos de esterilização dos materiais conforme Procedimento Operacional Padrão (POP), utilizado na rotina do serviço. Se for o caso, orienta o profissional responsável pela limpeza sobre a utilização dos EPIs adequados?</v>
      </c>
      <c r="S68" s="8"/>
      <c r="T68" s="11" t="s">
        <v>21</v>
      </c>
      <c r="U68" s="11">
        <f t="shared" si="1"/>
        <v>0</v>
      </c>
      <c r="V68" s="31"/>
      <c r="W68" s="31"/>
      <c r="X68" s="31"/>
      <c r="Y68" s="31"/>
      <c r="Z68" s="31"/>
      <c r="AA68" s="31"/>
      <c r="AB68" s="31"/>
      <c r="AC68" s="31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</row>
    <row r="69" spans="1:49" ht="29" x14ac:dyDescent="0.35">
      <c r="A69" s="44"/>
      <c r="B69" s="44"/>
      <c r="C69" s="44"/>
      <c r="D69" s="44"/>
      <c r="E69" s="44"/>
      <c r="F69" s="43" t="s">
        <v>22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8" t="str">
        <f t="shared" si="6"/>
        <v>8) É realizado o registro interno do atendimento para controle e mapeamento?</v>
      </c>
      <c r="S69" s="8"/>
      <c r="T69" s="11" t="s">
        <v>21</v>
      </c>
      <c r="U69" s="11">
        <f t="shared" si="1"/>
        <v>0</v>
      </c>
      <c r="V69" s="31"/>
      <c r="W69" s="31"/>
      <c r="X69" s="31"/>
      <c r="Y69" s="31"/>
      <c r="Z69" s="31"/>
      <c r="AA69" s="31"/>
      <c r="AB69" s="31"/>
      <c r="AC69" s="31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</row>
    <row r="70" spans="1:49" ht="72.5" x14ac:dyDescent="0.35">
      <c r="A70" s="44"/>
      <c r="B70" s="44"/>
      <c r="C70" s="44"/>
      <c r="D70" s="44"/>
      <c r="E70" s="44"/>
      <c r="F70" s="43" t="s">
        <v>40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8" t="str">
        <f t="shared" si="6"/>
        <v>9)  Após o término do plantão de serviço, o profissional socorrista efetua a lavagem de todas as peças de uniforme/fardamento utilizados durante o turno de serviço, isoladamente, sem contato com as demais peças de roupas da família?</v>
      </c>
      <c r="S70" s="8"/>
      <c r="T70" s="11" t="s">
        <v>21</v>
      </c>
      <c r="U70" s="11">
        <f t="shared" si="1"/>
        <v>0</v>
      </c>
      <c r="V70" s="31"/>
      <c r="W70" s="31"/>
      <c r="X70" s="31"/>
      <c r="Y70" s="31"/>
      <c r="Z70" s="31"/>
      <c r="AA70" s="31"/>
      <c r="AB70" s="31"/>
      <c r="AC70" s="31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</row>
    <row r="71" spans="1:49" ht="43.5" x14ac:dyDescent="0.35">
      <c r="A71" s="44"/>
      <c r="B71" s="44"/>
      <c r="C71" s="44"/>
      <c r="D71" s="44"/>
      <c r="E71" s="44"/>
      <c r="F71" s="33" t="s">
        <v>138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8" t="str">
        <f t="shared" si="6"/>
        <v>10) Existe triagem de casos suspeitos de SG/ SRAG entre os profissionais da SAMU na chegada ao trabalho?</v>
      </c>
      <c r="S71" s="8"/>
      <c r="T71" s="11" t="s">
        <v>21</v>
      </c>
      <c r="U71" s="11">
        <f t="shared" si="1"/>
        <v>0</v>
      </c>
      <c r="V71" s="31"/>
      <c r="W71" s="31"/>
      <c r="X71" s="31"/>
      <c r="Y71" s="31"/>
      <c r="Z71" s="31"/>
      <c r="AA71" s="31"/>
      <c r="AB71" s="31"/>
      <c r="AC71" s="31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</row>
    <row r="72" spans="1:49" ht="29" x14ac:dyDescent="0.35">
      <c r="A72" s="42" t="s">
        <v>12</v>
      </c>
      <c r="B72" s="42"/>
      <c r="C72" s="42"/>
      <c r="D72" s="42"/>
      <c r="E72" s="42"/>
      <c r="F72" s="33" t="s">
        <v>14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8" t="str">
        <f t="shared" si="6"/>
        <v>1) A UPA realiza triagem de casos suspeitos de SG na entrada do serviço?</v>
      </c>
      <c r="S72" s="8"/>
      <c r="T72" s="11" t="s">
        <v>12</v>
      </c>
      <c r="U72" s="11">
        <f t="shared" si="1"/>
        <v>0</v>
      </c>
      <c r="V72" s="31"/>
      <c r="W72" s="31"/>
      <c r="X72" s="31"/>
      <c r="Y72" s="31"/>
      <c r="Z72" s="31"/>
      <c r="AA72" s="31"/>
      <c r="AB72" s="31"/>
      <c r="AC72" s="31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</row>
    <row r="73" spans="1:49" ht="29" x14ac:dyDescent="0.35">
      <c r="A73" s="42"/>
      <c r="B73" s="42"/>
      <c r="C73" s="42"/>
      <c r="D73" s="42"/>
      <c r="E73" s="42"/>
      <c r="F73" s="33" t="s">
        <v>81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8" t="str">
        <f t="shared" si="6"/>
        <v>2) Existe na UPA fluxo separado para casos suspeitos de SG/ SRAG?</v>
      </c>
      <c r="S73" s="8"/>
      <c r="T73" s="11" t="s">
        <v>12</v>
      </c>
      <c r="U73" s="11">
        <f t="shared" si="1"/>
        <v>0</v>
      </c>
      <c r="V73" s="31"/>
      <c r="W73" s="31"/>
      <c r="X73" s="31"/>
      <c r="Y73" s="31"/>
      <c r="Z73" s="31"/>
      <c r="AA73" s="31"/>
      <c r="AB73" s="31"/>
      <c r="AC73" s="31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</row>
    <row r="74" spans="1:49" ht="43.5" x14ac:dyDescent="0.35">
      <c r="A74" s="42"/>
      <c r="B74" s="42"/>
      <c r="C74" s="42"/>
      <c r="D74" s="42"/>
      <c r="E74" s="42"/>
      <c r="F74" s="33" t="s">
        <v>16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8" t="str">
        <f t="shared" si="6"/>
        <v>3) Existem protocolos (MS, SES, SMS) de manejo clínico para casos leves, moderados e graves de COVID-19?</v>
      </c>
      <c r="S74" s="8"/>
      <c r="T74" s="11" t="s">
        <v>12</v>
      </c>
      <c r="U74" s="11">
        <f t="shared" si="1"/>
        <v>0</v>
      </c>
      <c r="V74" s="31"/>
      <c r="W74" s="31"/>
      <c r="X74" s="31"/>
      <c r="Y74" s="31"/>
      <c r="Z74" s="31"/>
      <c r="AA74" s="31"/>
      <c r="AB74" s="31"/>
      <c r="AC74" s="31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</row>
    <row r="75" spans="1:49" ht="29" x14ac:dyDescent="0.35">
      <c r="A75" s="42"/>
      <c r="B75" s="42"/>
      <c r="C75" s="42"/>
      <c r="D75" s="42"/>
      <c r="E75" s="42"/>
      <c r="F75" s="33" t="s">
        <v>41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8" t="str">
        <f t="shared" si="6"/>
        <v>4) A equipe da UPA está capacitada para manejo clínico de casos leves e moderados?</v>
      </c>
      <c r="S75" s="8"/>
      <c r="T75" s="11" t="s">
        <v>12</v>
      </c>
      <c r="U75" s="11">
        <f t="shared" si="1"/>
        <v>0</v>
      </c>
      <c r="V75" s="31"/>
      <c r="W75" s="31"/>
      <c r="X75" s="31"/>
      <c r="Y75" s="31"/>
      <c r="Z75" s="31"/>
      <c r="AA75" s="31"/>
      <c r="AB75" s="31"/>
      <c r="AC75" s="31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</row>
    <row r="76" spans="1:49" ht="43.5" x14ac:dyDescent="0.35">
      <c r="A76" s="42"/>
      <c r="B76" s="42"/>
      <c r="C76" s="42"/>
      <c r="D76" s="42"/>
      <c r="E76" s="42"/>
      <c r="F76" s="43" t="s">
        <v>82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8" t="str">
        <f t="shared" si="6"/>
        <v>5) A equipe da UPA está capacitada para manejo clínico de casos graves de COVID-19, incluindo intubação orotraqueal e ventilação mecânica?</v>
      </c>
      <c r="S76" s="8"/>
      <c r="T76" s="11" t="s">
        <v>12</v>
      </c>
      <c r="U76" s="11">
        <f t="shared" si="1"/>
        <v>0</v>
      </c>
      <c r="V76" s="31"/>
      <c r="W76" s="31"/>
      <c r="X76" s="31"/>
      <c r="Y76" s="31"/>
      <c r="Z76" s="31"/>
      <c r="AA76" s="31"/>
      <c r="AB76" s="31"/>
      <c r="AC76" s="31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</row>
    <row r="77" spans="1:49" ht="29" x14ac:dyDescent="0.35">
      <c r="A77" s="42"/>
      <c r="B77" s="42"/>
      <c r="C77" s="42"/>
      <c r="D77" s="42"/>
      <c r="E77" s="42"/>
      <c r="F77" s="43" t="s">
        <v>83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8" t="str">
        <f t="shared" si="6"/>
        <v>6) A equipe da UPA realiza teste em suspeitos de SG/ SRAG?</v>
      </c>
      <c r="S77" s="8"/>
      <c r="T77" s="11" t="s">
        <v>12</v>
      </c>
      <c r="U77" s="11">
        <f t="shared" si="1"/>
        <v>0</v>
      </c>
      <c r="V77" s="31"/>
      <c r="W77" s="31"/>
      <c r="X77" s="31"/>
      <c r="Y77" s="31"/>
      <c r="Z77" s="31"/>
      <c r="AA77" s="31"/>
      <c r="AB77" s="31"/>
      <c r="AC77" s="31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</row>
    <row r="78" spans="1:49" ht="29" x14ac:dyDescent="0.35">
      <c r="A78" s="42"/>
      <c r="B78" s="42"/>
      <c r="C78" s="42"/>
      <c r="D78" s="42"/>
      <c r="E78" s="42"/>
      <c r="F78" s="33" t="s">
        <v>84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8" t="str">
        <f t="shared" si="6"/>
        <v>7) A UPA  possui EPIs para realizar suas atividades, de acordo com as recomendações do MS?</v>
      </c>
      <c r="S78" s="8"/>
      <c r="T78" s="11" t="s">
        <v>12</v>
      </c>
      <c r="U78" s="11">
        <f t="shared" si="1"/>
        <v>0</v>
      </c>
      <c r="V78" s="31"/>
      <c r="W78" s="31"/>
      <c r="X78" s="31"/>
      <c r="Y78" s="31"/>
      <c r="Z78" s="31"/>
      <c r="AA78" s="31"/>
      <c r="AB78" s="31"/>
      <c r="AC78" s="31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</row>
    <row r="79" spans="1:49" ht="43.5" x14ac:dyDescent="0.35">
      <c r="A79" s="42"/>
      <c r="B79" s="42"/>
      <c r="C79" s="42"/>
      <c r="D79" s="42"/>
      <c r="E79" s="42"/>
      <c r="F79" s="33" t="s">
        <v>17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8" t="str">
        <f t="shared" si="6"/>
        <v>8) A UPA possui insumos e medicamentos  necessários para assistência de formas graves de COVID-19?</v>
      </c>
      <c r="S79" s="8"/>
      <c r="T79" s="11" t="s">
        <v>12</v>
      </c>
      <c r="U79" s="11">
        <f t="shared" si="1"/>
        <v>0</v>
      </c>
      <c r="V79" s="31"/>
      <c r="W79" s="31"/>
      <c r="X79" s="31"/>
      <c r="Y79" s="31"/>
      <c r="Z79" s="31"/>
      <c r="AA79" s="31"/>
      <c r="AB79" s="31"/>
      <c r="AC79" s="31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</row>
    <row r="80" spans="1:49" ht="29" x14ac:dyDescent="0.35">
      <c r="A80" s="42"/>
      <c r="B80" s="42"/>
      <c r="C80" s="42"/>
      <c r="D80" s="42"/>
      <c r="E80" s="42"/>
      <c r="F80" s="33" t="s">
        <v>18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8" t="str">
        <f t="shared" si="6"/>
        <v>9) A UPA possui equipamentos necessários para assistência de formas graves de COVID-19?</v>
      </c>
      <c r="S80" s="8"/>
      <c r="T80" s="11" t="s">
        <v>12</v>
      </c>
      <c r="U80" s="11">
        <f t="shared" ref="U80:U130" si="7">V80</f>
        <v>0</v>
      </c>
      <c r="V80" s="31"/>
      <c r="W80" s="31"/>
      <c r="X80" s="31"/>
      <c r="Y80" s="31"/>
      <c r="Z80" s="31"/>
      <c r="AA80" s="31"/>
      <c r="AB80" s="31"/>
      <c r="AC80" s="31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</row>
    <row r="81" spans="1:49" ht="29" x14ac:dyDescent="0.35">
      <c r="A81" s="42"/>
      <c r="B81" s="42"/>
      <c r="C81" s="42"/>
      <c r="D81" s="42"/>
      <c r="E81" s="42"/>
      <c r="F81" s="33" t="s">
        <v>85</v>
      </c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8" t="str">
        <f t="shared" si="6"/>
        <v>10) A UPA notifica 100% os casos de SG/ SRAG atendidos?</v>
      </c>
      <c r="S81" s="8"/>
      <c r="T81" s="11" t="s">
        <v>12</v>
      </c>
      <c r="U81" s="11">
        <f t="shared" si="7"/>
        <v>0</v>
      </c>
      <c r="V81" s="31"/>
      <c r="W81" s="31"/>
      <c r="X81" s="31"/>
      <c r="Y81" s="31"/>
      <c r="Z81" s="31"/>
      <c r="AA81" s="31"/>
      <c r="AB81" s="31"/>
      <c r="AC81" s="31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</row>
    <row r="82" spans="1:49" ht="43.5" x14ac:dyDescent="0.35">
      <c r="A82" s="42"/>
      <c r="B82" s="42"/>
      <c r="C82" s="42"/>
      <c r="D82" s="42"/>
      <c r="E82" s="42"/>
      <c r="F82" s="33" t="s">
        <v>19</v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8" t="str">
        <f t="shared" si="6"/>
        <v>11) A UPA comunica a APS os casos de SG leves e moderadas atendidos de modo a  possibilitar o monitoramento?</v>
      </c>
      <c r="S82" s="8"/>
      <c r="T82" s="11" t="s">
        <v>12</v>
      </c>
      <c r="U82" s="11">
        <f t="shared" si="7"/>
        <v>0</v>
      </c>
      <c r="V82" s="31"/>
      <c r="W82" s="31"/>
      <c r="X82" s="31"/>
      <c r="Y82" s="31"/>
      <c r="Z82" s="31"/>
      <c r="AA82" s="31"/>
      <c r="AB82" s="31"/>
      <c r="AC82" s="31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</row>
    <row r="83" spans="1:49" ht="43.5" x14ac:dyDescent="0.35">
      <c r="A83" s="42"/>
      <c r="B83" s="42"/>
      <c r="C83" s="42"/>
      <c r="D83" s="42"/>
      <c r="E83" s="42"/>
      <c r="F83" s="43" t="s">
        <v>42</v>
      </c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8" t="str">
        <f t="shared" si="6"/>
        <v>12) A UPA comunica para a APS o resultado dos exames de RT-PCR  e testes rápidos positivos realizados?</v>
      </c>
      <c r="S83" s="8"/>
      <c r="T83" s="11" t="s">
        <v>12</v>
      </c>
      <c r="U83" s="11">
        <f t="shared" si="7"/>
        <v>0</v>
      </c>
      <c r="V83" s="31"/>
      <c r="W83" s="31"/>
      <c r="X83" s="31"/>
      <c r="Y83" s="31"/>
      <c r="Z83" s="31"/>
      <c r="AA83" s="31"/>
      <c r="AB83" s="31"/>
      <c r="AC83" s="31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</row>
    <row r="84" spans="1:49" ht="29" x14ac:dyDescent="0.35">
      <c r="A84" s="42"/>
      <c r="B84" s="42"/>
      <c r="C84" s="42"/>
      <c r="D84" s="42"/>
      <c r="E84" s="42"/>
      <c r="F84" s="43" t="s">
        <v>86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8" t="str">
        <f t="shared" si="6"/>
        <v>13) A UPA consegue acesso à atenção hospitalar quando necessário?</v>
      </c>
      <c r="S84" s="8"/>
      <c r="T84" s="11" t="s">
        <v>12</v>
      </c>
      <c r="U84" s="11">
        <f t="shared" si="7"/>
        <v>0</v>
      </c>
      <c r="V84" s="31"/>
      <c r="W84" s="31"/>
      <c r="X84" s="31"/>
      <c r="Y84" s="31"/>
      <c r="Z84" s="31"/>
      <c r="AA84" s="31"/>
      <c r="AB84" s="31"/>
      <c r="AC84" s="31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</row>
    <row r="85" spans="1:49" ht="29" x14ac:dyDescent="0.35">
      <c r="A85" s="42"/>
      <c r="B85" s="42"/>
      <c r="C85" s="42"/>
      <c r="D85" s="42"/>
      <c r="E85" s="42"/>
      <c r="F85" s="43" t="s">
        <v>43</v>
      </c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8" t="str">
        <f t="shared" si="6"/>
        <v>14) Existem fluxos estabelecidos para o transporte sanitário dos usuários na RUE?</v>
      </c>
      <c r="S85" s="8"/>
      <c r="T85" s="11" t="s">
        <v>12</v>
      </c>
      <c r="U85" s="11">
        <f t="shared" si="7"/>
        <v>0</v>
      </c>
      <c r="V85" s="31"/>
      <c r="W85" s="31"/>
      <c r="X85" s="31"/>
      <c r="Y85" s="31"/>
      <c r="Z85" s="31"/>
      <c r="AA85" s="31"/>
      <c r="AB85" s="31"/>
      <c r="AC85" s="31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</row>
    <row r="86" spans="1:49" ht="29" x14ac:dyDescent="0.35">
      <c r="A86" s="42"/>
      <c r="B86" s="42"/>
      <c r="C86" s="42"/>
      <c r="D86" s="42"/>
      <c r="E86" s="42"/>
      <c r="F86" s="43" t="s">
        <v>87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8" t="str">
        <f t="shared" si="6"/>
        <v>15) Existe triagem de casos suspeitos de SG/ SRAG na chegada dos profissionais em todos os turnos?</v>
      </c>
      <c r="S86" s="8"/>
      <c r="T86" s="11" t="s">
        <v>12</v>
      </c>
      <c r="U86" s="11">
        <f t="shared" si="7"/>
        <v>0</v>
      </c>
      <c r="V86" s="31"/>
      <c r="W86" s="31"/>
      <c r="X86" s="31"/>
      <c r="Y86" s="31"/>
      <c r="Z86" s="31"/>
      <c r="AA86" s="31"/>
      <c r="AB86" s="31"/>
      <c r="AC86" s="31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</row>
    <row r="87" spans="1:49" ht="29" x14ac:dyDescent="0.35">
      <c r="A87" s="42"/>
      <c r="B87" s="42"/>
      <c r="C87" s="42"/>
      <c r="D87" s="42"/>
      <c r="E87" s="42"/>
      <c r="F87" s="43" t="s">
        <v>24</v>
      </c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8" t="str">
        <f t="shared" si="6"/>
        <v>16) Existe protocolo para permanência de acompanhantes na UPA?</v>
      </c>
      <c r="S87" s="8"/>
      <c r="T87" s="11" t="s">
        <v>12</v>
      </c>
      <c r="U87" s="11">
        <f t="shared" si="7"/>
        <v>0</v>
      </c>
      <c r="V87" s="31"/>
      <c r="W87" s="31"/>
      <c r="X87" s="31"/>
      <c r="Y87" s="31"/>
      <c r="Z87" s="31"/>
      <c r="AA87" s="31"/>
      <c r="AB87" s="31"/>
      <c r="AC87" s="31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</row>
    <row r="88" spans="1:49" ht="29" x14ac:dyDescent="0.35">
      <c r="A88" s="42"/>
      <c r="B88" s="42"/>
      <c r="C88" s="42"/>
      <c r="D88" s="42"/>
      <c r="E88" s="42"/>
      <c r="F88" s="43" t="s">
        <v>25</v>
      </c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8" t="str">
        <f t="shared" si="6"/>
        <v>17) Existe protocolo de comunicação de boletim clínico dos usuários para familiares?</v>
      </c>
      <c r="S88" s="8"/>
      <c r="T88" s="11" t="s">
        <v>12</v>
      </c>
      <c r="U88" s="11">
        <f t="shared" si="7"/>
        <v>0</v>
      </c>
      <c r="V88" s="31"/>
      <c r="W88" s="31"/>
      <c r="X88" s="31"/>
      <c r="Y88" s="31"/>
      <c r="Z88" s="31"/>
      <c r="AA88" s="31"/>
      <c r="AB88" s="31"/>
      <c r="AC88" s="31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</row>
    <row r="89" spans="1:49" ht="29" x14ac:dyDescent="0.35">
      <c r="A89" s="42"/>
      <c r="B89" s="42"/>
      <c r="C89" s="42"/>
      <c r="D89" s="42"/>
      <c r="E89" s="42"/>
      <c r="F89" s="43" t="s">
        <v>44</v>
      </c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8" t="str">
        <f t="shared" si="6"/>
        <v>18) Existe protocolo para manejo de corpos implantado?</v>
      </c>
      <c r="S89" s="8"/>
      <c r="T89" s="11" t="s">
        <v>12</v>
      </c>
      <c r="U89" s="11">
        <f t="shared" si="7"/>
        <v>0</v>
      </c>
      <c r="V89" s="31"/>
      <c r="W89" s="31"/>
      <c r="X89" s="31"/>
      <c r="Y89" s="31"/>
      <c r="Z89" s="31"/>
      <c r="AA89" s="31"/>
      <c r="AB89" s="31"/>
      <c r="AC89" s="31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</row>
    <row r="90" spans="1:49" ht="29" x14ac:dyDescent="0.35">
      <c r="A90" s="42" t="s">
        <v>15</v>
      </c>
      <c r="B90" s="42"/>
      <c r="C90" s="42"/>
      <c r="D90" s="42"/>
      <c r="E90" s="42"/>
      <c r="F90" s="43" t="s">
        <v>45</v>
      </c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8" t="str">
        <f t="shared" si="6"/>
        <v>1) O hospital possui gabinete de crise com definição de atribuições?</v>
      </c>
      <c r="S90" s="8"/>
      <c r="T90" s="11" t="s">
        <v>140</v>
      </c>
      <c r="U90" s="11">
        <f t="shared" si="7"/>
        <v>0</v>
      </c>
      <c r="V90" s="31"/>
      <c r="W90" s="31"/>
      <c r="X90" s="31"/>
      <c r="Y90" s="31"/>
      <c r="Z90" s="31"/>
      <c r="AA90" s="31"/>
      <c r="AB90" s="31"/>
      <c r="AC90" s="31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</row>
    <row r="91" spans="1:49" ht="29" x14ac:dyDescent="0.35">
      <c r="A91" s="42"/>
      <c r="B91" s="42"/>
      <c r="C91" s="42"/>
      <c r="D91" s="42"/>
      <c r="E91" s="42"/>
      <c r="F91" s="43" t="s">
        <v>88</v>
      </c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8" t="str">
        <f t="shared" ref="R91:R117" si="8">F91</f>
        <v>2) O gabinete de crise se reune diariamente com pauta e tomadas de decisão?</v>
      </c>
      <c r="S91" s="8"/>
      <c r="T91" s="11" t="s">
        <v>140</v>
      </c>
      <c r="U91" s="11">
        <f t="shared" si="7"/>
        <v>0</v>
      </c>
      <c r="V91" s="31"/>
      <c r="W91" s="31"/>
      <c r="X91" s="31"/>
      <c r="Y91" s="31"/>
      <c r="Z91" s="31"/>
      <c r="AA91" s="31"/>
      <c r="AB91" s="31"/>
      <c r="AC91" s="31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</row>
    <row r="92" spans="1:49" ht="29" x14ac:dyDescent="0.35">
      <c r="A92" s="42"/>
      <c r="B92" s="42"/>
      <c r="C92" s="42"/>
      <c r="D92" s="42"/>
      <c r="E92" s="42"/>
      <c r="F92" s="43" t="s">
        <v>89</v>
      </c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8" t="str">
        <f t="shared" si="8"/>
        <v xml:space="preserve">3) Existe plano de contingência elaborado em níveis, conforme os vários cenários previstos? </v>
      </c>
      <c r="S92" s="8"/>
      <c r="T92" s="11" t="s">
        <v>140</v>
      </c>
      <c r="U92" s="11">
        <f t="shared" si="7"/>
        <v>0</v>
      </c>
      <c r="V92" s="31"/>
      <c r="W92" s="31"/>
      <c r="X92" s="31"/>
      <c r="Y92" s="31"/>
      <c r="Z92" s="31"/>
      <c r="AA92" s="31"/>
      <c r="AB92" s="31"/>
      <c r="AC92" s="31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</row>
    <row r="93" spans="1:49" ht="58" x14ac:dyDescent="0.35">
      <c r="A93" s="42"/>
      <c r="B93" s="42"/>
      <c r="C93" s="42"/>
      <c r="D93" s="42"/>
      <c r="E93" s="42"/>
      <c r="F93" s="43" t="s">
        <v>90</v>
      </c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8" t="str">
        <f t="shared" si="8"/>
        <v>4) Este plano contempla o planejamento de expansão de leitos conforme os cenários com cálculos de necessidades de estrutura física,  RH, EPI, insumos, medicamentos e equipamentos?</v>
      </c>
      <c r="S93" s="8"/>
      <c r="T93" s="11" t="s">
        <v>140</v>
      </c>
      <c r="U93" s="11">
        <f t="shared" si="7"/>
        <v>0</v>
      </c>
      <c r="V93" s="31"/>
      <c r="W93" s="31"/>
      <c r="X93" s="31"/>
      <c r="Y93" s="31"/>
      <c r="Z93" s="31"/>
      <c r="AA93" s="31"/>
      <c r="AB93" s="31"/>
      <c r="AC93" s="31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</row>
    <row r="94" spans="1:49" ht="43.5" x14ac:dyDescent="0.35">
      <c r="A94" s="42"/>
      <c r="B94" s="42"/>
      <c r="C94" s="42"/>
      <c r="D94" s="42"/>
      <c r="E94" s="42"/>
      <c r="F94" s="43" t="s">
        <v>91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8" t="str">
        <f t="shared" si="8"/>
        <v xml:space="preserve">5) Este plano de contingência prevê estratégias de reposição de RH afastados por licença para tratamento de saúde? </v>
      </c>
      <c r="S94" s="8"/>
      <c r="T94" s="11" t="s">
        <v>140</v>
      </c>
      <c r="U94" s="11">
        <f t="shared" si="7"/>
        <v>0</v>
      </c>
      <c r="V94" s="31"/>
      <c r="W94" s="31"/>
      <c r="X94" s="31"/>
      <c r="Y94" s="31"/>
      <c r="Z94" s="31"/>
      <c r="AA94" s="31"/>
      <c r="AB94" s="31"/>
      <c r="AC94" s="31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</row>
    <row r="95" spans="1:49" ht="43.5" x14ac:dyDescent="0.35">
      <c r="A95" s="42"/>
      <c r="B95" s="42"/>
      <c r="C95" s="42"/>
      <c r="D95" s="42"/>
      <c r="E95" s="42"/>
      <c r="F95" s="43" t="s">
        <v>92</v>
      </c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8" t="str">
        <f t="shared" si="8"/>
        <v>6) Existe plano comunicação formal das decisões para todos os setores internos do hospital e para o Comitê de Governança da RUE?</v>
      </c>
      <c r="S95" s="8"/>
      <c r="T95" s="11" t="s">
        <v>140</v>
      </c>
      <c r="U95" s="11">
        <f t="shared" si="7"/>
        <v>0</v>
      </c>
      <c r="V95" s="31"/>
      <c r="W95" s="31"/>
      <c r="X95" s="31"/>
      <c r="Y95" s="31"/>
      <c r="Z95" s="31"/>
      <c r="AA95" s="31"/>
      <c r="AB95" s="31"/>
      <c r="AC95" s="31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</row>
    <row r="96" spans="1:49" ht="29" x14ac:dyDescent="0.35">
      <c r="A96" s="42"/>
      <c r="B96" s="42"/>
      <c r="C96" s="42"/>
      <c r="D96" s="42"/>
      <c r="E96" s="42"/>
      <c r="F96" s="43" t="s">
        <v>93</v>
      </c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8" t="str">
        <f t="shared" si="8"/>
        <v>7) É de conhecimento da equipe quem é a pessoa nomeada responsável por decisões pontuais?</v>
      </c>
      <c r="S96" s="8"/>
      <c r="T96" s="11" t="s">
        <v>140</v>
      </c>
      <c r="U96" s="11">
        <f t="shared" si="7"/>
        <v>0</v>
      </c>
      <c r="V96" s="31"/>
      <c r="W96" s="31"/>
      <c r="X96" s="31"/>
      <c r="Y96" s="31"/>
      <c r="Z96" s="31"/>
      <c r="AA96" s="31"/>
      <c r="AB96" s="31"/>
      <c r="AC96" s="31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</row>
    <row r="97" spans="1:49" ht="58" x14ac:dyDescent="0.35">
      <c r="A97" s="42"/>
      <c r="B97" s="42"/>
      <c r="C97" s="42"/>
      <c r="D97" s="42"/>
      <c r="E97" s="42"/>
      <c r="F97" s="43" t="s">
        <v>46</v>
      </c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8" t="str">
        <f t="shared" si="8"/>
        <v>8) Para o número de leitos atuais está quantificado o número de RH, insumos, medicamentos e equipamentos necessários para manutenção semanal considerando  100% de ocupação?</v>
      </c>
      <c r="S97" s="8"/>
      <c r="T97" s="11" t="s">
        <v>140</v>
      </c>
      <c r="U97" s="11">
        <f t="shared" si="7"/>
        <v>0</v>
      </c>
      <c r="V97" s="31"/>
      <c r="W97" s="31"/>
      <c r="X97" s="31"/>
      <c r="Y97" s="31"/>
      <c r="Z97" s="31"/>
      <c r="AA97" s="31"/>
      <c r="AB97" s="31"/>
      <c r="AC97" s="31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</row>
    <row r="98" spans="1:49" ht="29" x14ac:dyDescent="0.35">
      <c r="A98" s="42"/>
      <c r="B98" s="42"/>
      <c r="C98" s="42"/>
      <c r="D98" s="42"/>
      <c r="E98" s="42"/>
      <c r="F98" s="43" t="s">
        <v>94</v>
      </c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8" t="str">
        <f t="shared" si="8"/>
        <v>9) Existe triagem de casos suspeitos de SG/ SRAG na chegada dos profissionais?</v>
      </c>
      <c r="S98" s="8"/>
      <c r="T98" s="11" t="s">
        <v>140</v>
      </c>
      <c r="U98" s="11">
        <f t="shared" si="7"/>
        <v>0</v>
      </c>
      <c r="V98" s="31"/>
      <c r="W98" s="31"/>
      <c r="X98" s="31"/>
      <c r="Y98" s="31"/>
      <c r="Z98" s="31"/>
      <c r="AA98" s="31"/>
      <c r="AB98" s="31"/>
      <c r="AC98" s="31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</row>
    <row r="99" spans="1:49" ht="29" x14ac:dyDescent="0.35">
      <c r="A99" s="42"/>
      <c r="B99" s="42"/>
      <c r="C99" s="42"/>
      <c r="D99" s="42"/>
      <c r="E99" s="42"/>
      <c r="F99" s="43" t="s">
        <v>95</v>
      </c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8" t="str">
        <f t="shared" si="8"/>
        <v>10) Existe triagem de casos suspeitos de SG/ SRAG em todas as portas de entrada do hospital?</v>
      </c>
      <c r="S99" s="8"/>
      <c r="T99" s="11" t="s">
        <v>140</v>
      </c>
      <c r="U99" s="11">
        <f t="shared" si="7"/>
        <v>0</v>
      </c>
      <c r="V99" s="31"/>
      <c r="W99" s="31"/>
      <c r="X99" s="31"/>
      <c r="Y99" s="31"/>
      <c r="Z99" s="31"/>
      <c r="AA99" s="31"/>
      <c r="AB99" s="31"/>
      <c r="AC99" s="31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</row>
    <row r="100" spans="1:49" ht="29" x14ac:dyDescent="0.35">
      <c r="A100" s="42"/>
      <c r="B100" s="42"/>
      <c r="C100" s="42"/>
      <c r="D100" s="42"/>
      <c r="E100" s="42"/>
      <c r="F100" s="43" t="s">
        <v>47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8" t="str">
        <f t="shared" si="8"/>
        <v>11) Existem fluxos internos separados para casos suspeitos de COVID-19?</v>
      </c>
      <c r="S100" s="8"/>
      <c r="T100" s="11" t="s">
        <v>140</v>
      </c>
      <c r="U100" s="11">
        <f t="shared" si="7"/>
        <v>0</v>
      </c>
      <c r="V100" s="31"/>
      <c r="W100" s="31"/>
      <c r="X100" s="31"/>
      <c r="Y100" s="31"/>
      <c r="Z100" s="31"/>
      <c r="AA100" s="31"/>
      <c r="AB100" s="31"/>
      <c r="AC100" s="31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</row>
    <row r="101" spans="1:49" ht="43.5" x14ac:dyDescent="0.35">
      <c r="A101" s="42"/>
      <c r="B101" s="42"/>
      <c r="C101" s="42"/>
      <c r="D101" s="42"/>
      <c r="E101" s="42"/>
      <c r="F101" s="43" t="s">
        <v>96</v>
      </c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8" t="str">
        <f t="shared" si="8"/>
        <v>12) A equipe responsável pelo primeiro atendimento está capacitada para realizar classificação de risco?</v>
      </c>
      <c r="S101" s="8"/>
      <c r="T101" s="11" t="s">
        <v>140</v>
      </c>
      <c r="U101" s="11">
        <f t="shared" si="7"/>
        <v>0</v>
      </c>
      <c r="V101" s="31"/>
      <c r="W101" s="31"/>
      <c r="X101" s="31"/>
      <c r="Y101" s="31"/>
      <c r="Z101" s="31"/>
      <c r="AA101" s="31"/>
      <c r="AB101" s="31"/>
      <c r="AC101" s="31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</row>
    <row r="102" spans="1:49" ht="29" x14ac:dyDescent="0.35">
      <c r="A102" s="42"/>
      <c r="B102" s="42"/>
      <c r="C102" s="42"/>
      <c r="D102" s="42"/>
      <c r="E102" s="42"/>
      <c r="F102" s="43" t="s">
        <v>48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8" t="str">
        <f t="shared" si="8"/>
        <v>13) Existem protocolos de manejo clínico para usuários com quadros leves e moderados?</v>
      </c>
      <c r="S102" s="8"/>
      <c r="T102" s="11" t="s">
        <v>140</v>
      </c>
      <c r="U102" s="11">
        <f t="shared" si="7"/>
        <v>0</v>
      </c>
      <c r="V102" s="31"/>
      <c r="W102" s="31"/>
      <c r="X102" s="31"/>
      <c r="Y102" s="31"/>
      <c r="Z102" s="31"/>
      <c r="AA102" s="31"/>
      <c r="AB102" s="31"/>
      <c r="AC102" s="31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</row>
    <row r="103" spans="1:49" ht="29" x14ac:dyDescent="0.35">
      <c r="A103" s="42"/>
      <c r="B103" s="42"/>
      <c r="C103" s="42"/>
      <c r="D103" s="42"/>
      <c r="E103" s="42"/>
      <c r="F103" s="43" t="s">
        <v>97</v>
      </c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8" t="str">
        <f t="shared" si="8"/>
        <v>14) Existem protocolos com critérios de internação, internação na UTI, intubação orotraqueal e alta?</v>
      </c>
      <c r="S103" s="8"/>
      <c r="T103" s="11" t="s">
        <v>140</v>
      </c>
      <c r="U103" s="11">
        <f t="shared" si="7"/>
        <v>0</v>
      </c>
      <c r="V103" s="31"/>
      <c r="W103" s="31"/>
      <c r="X103" s="31"/>
      <c r="Y103" s="31"/>
      <c r="Z103" s="31"/>
      <c r="AA103" s="31"/>
      <c r="AB103" s="31"/>
      <c r="AC103" s="31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</row>
    <row r="104" spans="1:49" ht="58" x14ac:dyDescent="0.35">
      <c r="A104" s="42"/>
      <c r="B104" s="42"/>
      <c r="C104" s="42"/>
      <c r="D104" s="42"/>
      <c r="E104" s="42"/>
      <c r="F104" s="43" t="s">
        <v>98</v>
      </c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8" t="str">
        <f t="shared" si="8"/>
        <v xml:space="preserve">15) A equipe utiliza critérios para avaliação clínico funcional  dos idosos (por exemplo o IVCF-20) no momento da  internação (com atualização), para orientar o manejo clínico do usuário? </v>
      </c>
      <c r="S104" s="8"/>
      <c r="T104" s="11" t="s">
        <v>140</v>
      </c>
      <c r="U104" s="11">
        <f t="shared" si="7"/>
        <v>0</v>
      </c>
      <c r="V104" s="31"/>
      <c r="W104" s="31"/>
      <c r="X104" s="31"/>
      <c r="Y104" s="31"/>
      <c r="Z104" s="31"/>
      <c r="AA104" s="31"/>
      <c r="AB104" s="31"/>
      <c r="AC104" s="31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</row>
    <row r="105" spans="1:49" ht="58" x14ac:dyDescent="0.35">
      <c r="A105" s="42"/>
      <c r="B105" s="42"/>
      <c r="C105" s="42"/>
      <c r="D105" s="42"/>
      <c r="E105" s="42"/>
      <c r="F105" s="43" t="s">
        <v>134</v>
      </c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8" t="str">
        <f t="shared" si="8"/>
        <v>16) A equipe utiliza a ferramenta Ruddles (reuniões breves da equipe no meio do turno (10 e 16h) para avaliação dos processos; RH; insumos e tomada rápida de decisão?</v>
      </c>
      <c r="S105" s="8"/>
      <c r="T105" s="11" t="s">
        <v>140</v>
      </c>
      <c r="U105" s="11">
        <f t="shared" si="7"/>
        <v>0</v>
      </c>
      <c r="V105" s="31"/>
      <c r="W105" s="31"/>
      <c r="X105" s="31"/>
      <c r="Y105" s="31"/>
      <c r="Z105" s="31"/>
      <c r="AA105" s="31"/>
      <c r="AB105" s="31"/>
      <c r="AC105" s="31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</row>
    <row r="106" spans="1:49" ht="43.5" x14ac:dyDescent="0.35">
      <c r="A106" s="42"/>
      <c r="B106" s="42"/>
      <c r="C106" s="42"/>
      <c r="D106" s="42"/>
      <c r="E106" s="42"/>
      <c r="F106" s="43" t="s">
        <v>49</v>
      </c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8" t="str">
        <f t="shared" si="8"/>
        <v>17) A equipe utiliza ferramentas de triagem reversa (alta ou transferência de pacientes estáveis) para liberar leitos?</v>
      </c>
      <c r="S106" s="8"/>
      <c r="T106" s="11" t="s">
        <v>140</v>
      </c>
      <c r="U106" s="11">
        <f t="shared" si="7"/>
        <v>0</v>
      </c>
      <c r="V106" s="31"/>
      <c r="W106" s="31"/>
      <c r="X106" s="31"/>
      <c r="Y106" s="31"/>
      <c r="Z106" s="31"/>
      <c r="AA106" s="31"/>
      <c r="AB106" s="31"/>
      <c r="AC106" s="31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</row>
    <row r="107" spans="1:49" ht="43.5" x14ac:dyDescent="0.35">
      <c r="A107" s="42"/>
      <c r="B107" s="42"/>
      <c r="C107" s="42"/>
      <c r="D107" s="42"/>
      <c r="E107" s="42"/>
      <c r="F107" s="43" t="s">
        <v>99</v>
      </c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8" t="str">
        <f t="shared" si="8"/>
        <v>18) O hospital possui sala de alta (local onde os usuários que já estão de alta aguardam familiares, para liberar rapidamente os leitos)?</v>
      </c>
      <c r="S107" s="8"/>
      <c r="T107" s="11" t="s">
        <v>140</v>
      </c>
      <c r="U107" s="11">
        <f t="shared" si="7"/>
        <v>0</v>
      </c>
      <c r="V107" s="31"/>
      <c r="W107" s="31"/>
      <c r="X107" s="31"/>
      <c r="Y107" s="31"/>
      <c r="Z107" s="31"/>
      <c r="AA107" s="31"/>
      <c r="AB107" s="31"/>
      <c r="AC107" s="31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</row>
    <row r="108" spans="1:49" ht="43.5" x14ac:dyDescent="0.35">
      <c r="A108" s="42"/>
      <c r="B108" s="42"/>
      <c r="C108" s="42"/>
      <c r="D108" s="42"/>
      <c r="E108" s="42"/>
      <c r="F108" s="43" t="s">
        <v>100</v>
      </c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8" t="str">
        <f t="shared" si="8"/>
        <v>19) A equipe notifica 100% dos casos suspeitos de SG/ SRAG atendidos, conforme normativas do MS, SES e/ou SMS?</v>
      </c>
      <c r="S108" s="8"/>
      <c r="T108" s="11" t="s">
        <v>140</v>
      </c>
      <c r="U108" s="11">
        <f t="shared" si="7"/>
        <v>0</v>
      </c>
      <c r="V108" s="31"/>
      <c r="W108" s="31"/>
      <c r="X108" s="31"/>
      <c r="Y108" s="31"/>
      <c r="Z108" s="31"/>
      <c r="AA108" s="31"/>
      <c r="AB108" s="31"/>
      <c r="AC108" s="31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</row>
    <row r="109" spans="1:49" ht="43.5" x14ac:dyDescent="0.35">
      <c r="A109" s="42"/>
      <c r="B109" s="42"/>
      <c r="C109" s="42"/>
      <c r="D109" s="42"/>
      <c r="E109" s="42"/>
      <c r="F109" s="43" t="s">
        <v>31</v>
      </c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8" t="str">
        <f t="shared" si="8"/>
        <v>20) A equipe alimenta diariamente mapa de ocupação de leitos conforme normativas do MS, SES e/ou SMS?</v>
      </c>
      <c r="S109" s="8"/>
      <c r="T109" s="11" t="s">
        <v>140</v>
      </c>
      <c r="U109" s="11">
        <f t="shared" si="7"/>
        <v>0</v>
      </c>
      <c r="V109" s="31"/>
      <c r="W109" s="31"/>
      <c r="X109" s="31"/>
      <c r="Y109" s="31"/>
      <c r="Z109" s="31"/>
      <c r="AA109" s="31"/>
      <c r="AB109" s="31"/>
      <c r="AC109" s="31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</row>
    <row r="110" spans="1:49" ht="43.5" x14ac:dyDescent="0.35">
      <c r="A110" s="42"/>
      <c r="B110" s="42"/>
      <c r="C110" s="42"/>
      <c r="D110" s="42"/>
      <c r="E110" s="42"/>
      <c r="F110" s="43" t="s">
        <v>32</v>
      </c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8" t="str">
        <f t="shared" si="8"/>
        <v>21) A equipe elabora plano de alta multiprofissional e interdisciplinar para que a APS possa manter a continuidade do cuidado?</v>
      </c>
      <c r="S110" s="8"/>
      <c r="T110" s="11" t="s">
        <v>140</v>
      </c>
      <c r="U110" s="11">
        <f t="shared" si="7"/>
        <v>0</v>
      </c>
      <c r="V110" s="31"/>
      <c r="W110" s="31"/>
      <c r="X110" s="31"/>
      <c r="Y110" s="31"/>
      <c r="Z110" s="31"/>
      <c r="AA110" s="31"/>
      <c r="AB110" s="31"/>
      <c r="AC110" s="31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</row>
    <row r="111" spans="1:49" ht="29" x14ac:dyDescent="0.35">
      <c r="A111" s="42"/>
      <c r="B111" s="42"/>
      <c r="C111" s="42"/>
      <c r="D111" s="42"/>
      <c r="E111" s="42"/>
      <c r="F111" s="43" t="s">
        <v>101</v>
      </c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8" t="str">
        <f t="shared" si="8"/>
        <v>22) Existe protocolo normatizando a presença de   acompanhantes e visitas em todo o hospital?</v>
      </c>
      <c r="S111" s="8"/>
      <c r="T111" s="11" t="s">
        <v>140</v>
      </c>
      <c r="U111" s="11">
        <f t="shared" si="7"/>
        <v>0</v>
      </c>
      <c r="V111" s="31"/>
      <c r="W111" s="31"/>
      <c r="X111" s="31"/>
      <c r="Y111" s="31"/>
      <c r="Z111" s="31"/>
      <c r="AA111" s="31"/>
      <c r="AB111" s="31"/>
      <c r="AC111" s="31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</row>
    <row r="112" spans="1:49" ht="29" x14ac:dyDescent="0.35">
      <c r="A112" s="42"/>
      <c r="B112" s="42"/>
      <c r="C112" s="42"/>
      <c r="D112" s="42"/>
      <c r="E112" s="42"/>
      <c r="F112" s="43" t="s">
        <v>50</v>
      </c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8" t="str">
        <f t="shared" si="8"/>
        <v>23) Existe plano de comunicação do boletim clínico dos usuários para familiares?</v>
      </c>
      <c r="S112" s="8"/>
      <c r="T112" s="11" t="s">
        <v>140</v>
      </c>
      <c r="U112" s="11">
        <f t="shared" si="7"/>
        <v>0</v>
      </c>
      <c r="V112" s="31"/>
      <c r="W112" s="31"/>
      <c r="X112" s="31"/>
      <c r="Y112" s="31"/>
      <c r="Z112" s="31"/>
      <c r="AA112" s="31"/>
      <c r="AB112" s="31"/>
      <c r="AC112" s="31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</row>
    <row r="113" spans="1:49" ht="29" x14ac:dyDescent="0.35">
      <c r="A113" s="42"/>
      <c r="B113" s="42"/>
      <c r="C113" s="42"/>
      <c r="D113" s="42"/>
      <c r="E113" s="42"/>
      <c r="F113" s="43" t="s">
        <v>51</v>
      </c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8" t="str">
        <f t="shared" si="8"/>
        <v>24) Existem ações preventivas e assistenciais na área da Saúde Mental para os trabalhadores?</v>
      </c>
      <c r="S113" s="8"/>
      <c r="T113" s="11" t="s">
        <v>140</v>
      </c>
      <c r="U113" s="11">
        <f t="shared" si="7"/>
        <v>0</v>
      </c>
      <c r="V113" s="31"/>
      <c r="W113" s="31"/>
      <c r="X113" s="31"/>
      <c r="Y113" s="31"/>
      <c r="Z113" s="31"/>
      <c r="AA113" s="31"/>
      <c r="AB113" s="31"/>
      <c r="AC113" s="31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</row>
    <row r="114" spans="1:49" ht="29" x14ac:dyDescent="0.35">
      <c r="A114" s="42"/>
      <c r="B114" s="42"/>
      <c r="C114" s="42"/>
      <c r="D114" s="42"/>
      <c r="E114" s="42"/>
      <c r="F114" s="43" t="s">
        <v>52</v>
      </c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8" t="str">
        <f t="shared" si="8"/>
        <v>25) Existe protocolo para manejo de corpos implantado?</v>
      </c>
      <c r="S114" s="8"/>
      <c r="T114" s="11" t="s">
        <v>140</v>
      </c>
      <c r="U114" s="11">
        <f t="shared" si="7"/>
        <v>0</v>
      </c>
      <c r="V114" s="31"/>
      <c r="W114" s="31"/>
      <c r="X114" s="31"/>
      <c r="Y114" s="31"/>
      <c r="Z114" s="31"/>
      <c r="AA114" s="31"/>
      <c r="AB114" s="31"/>
      <c r="AC114" s="31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</row>
    <row r="115" spans="1:49" ht="58" x14ac:dyDescent="0.35">
      <c r="A115" s="44" t="s">
        <v>30</v>
      </c>
      <c r="B115" s="44"/>
      <c r="C115" s="44"/>
      <c r="D115" s="44"/>
      <c r="E115" s="44"/>
      <c r="F115" s="43" t="s">
        <v>102</v>
      </c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8" t="str">
        <f t="shared" si="8"/>
        <v>1) Existem critérios definidos e pactuados  para encaminhamentos, fluxos e priorizações de regulação do acesso, nos casos suspeitos ou confirmados do Novo Coronavírus (COVID-19)?</v>
      </c>
      <c r="S115" s="8"/>
      <c r="T115" s="11" t="s">
        <v>141</v>
      </c>
      <c r="U115" s="11">
        <f t="shared" si="7"/>
        <v>0</v>
      </c>
      <c r="V115" s="31"/>
      <c r="W115" s="31"/>
      <c r="X115" s="31"/>
      <c r="Y115" s="31"/>
      <c r="Z115" s="31"/>
      <c r="AA115" s="31"/>
      <c r="AB115" s="31"/>
      <c r="AC115" s="31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</row>
    <row r="116" spans="1:49" ht="43.5" x14ac:dyDescent="0.35">
      <c r="A116" s="44"/>
      <c r="B116" s="44"/>
      <c r="C116" s="44"/>
      <c r="D116" s="44"/>
      <c r="E116" s="44"/>
      <c r="F116" s="43" t="s">
        <v>103</v>
      </c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8" t="str">
        <f t="shared" si="8"/>
        <v>2) O CR elabora mapa de leitos com informações de forma transparente e em tempo real, da situação de todos os leitos SUS, gerais e de UTI?</v>
      </c>
      <c r="S116" s="8"/>
      <c r="T116" s="11" t="s">
        <v>141</v>
      </c>
      <c r="U116" s="11">
        <f t="shared" si="7"/>
        <v>0</v>
      </c>
      <c r="V116" s="31"/>
      <c r="W116" s="31"/>
      <c r="X116" s="31"/>
      <c r="Y116" s="31"/>
      <c r="Z116" s="31"/>
      <c r="AA116" s="31"/>
      <c r="AB116" s="31"/>
      <c r="AC116" s="31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</row>
    <row r="117" spans="1:49" ht="29" x14ac:dyDescent="0.35">
      <c r="A117" s="44"/>
      <c r="B117" s="44"/>
      <c r="C117" s="44"/>
      <c r="D117" s="44"/>
      <c r="E117" s="44"/>
      <c r="F117" s="43" t="s">
        <v>23</v>
      </c>
      <c r="G117" s="43"/>
      <c r="H117" s="43" t="s">
        <v>35</v>
      </c>
      <c r="I117" s="43"/>
      <c r="J117" s="43"/>
      <c r="K117" s="43"/>
      <c r="L117" s="43"/>
      <c r="M117" s="43"/>
      <c r="N117" s="43"/>
      <c r="O117" s="43"/>
      <c r="P117" s="43"/>
      <c r="Q117" s="43"/>
      <c r="R117" s="8" t="str">
        <f t="shared" si="8"/>
        <v>Se sim</v>
      </c>
      <c r="S117" s="8" t="str">
        <f>H117</f>
        <v>Contempla somente leitos sob gestão da SES</v>
      </c>
      <c r="T117" s="11" t="s">
        <v>141</v>
      </c>
      <c r="U117" s="11">
        <f t="shared" si="7"/>
        <v>0</v>
      </c>
      <c r="V117" s="31"/>
      <c r="W117" s="31"/>
      <c r="X117" s="31"/>
      <c r="Y117" s="31"/>
      <c r="Z117" s="31"/>
      <c r="AA117" s="31"/>
      <c r="AB117" s="31"/>
      <c r="AC117" s="31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 ht="29" x14ac:dyDescent="0.35">
      <c r="A118" s="44"/>
      <c r="B118" s="44"/>
      <c r="C118" s="44"/>
      <c r="D118" s="44"/>
      <c r="E118" s="44"/>
      <c r="F118" s="43"/>
      <c r="G118" s="43"/>
      <c r="H118" s="43" t="s">
        <v>54</v>
      </c>
      <c r="I118" s="43"/>
      <c r="J118" s="43"/>
      <c r="K118" s="43"/>
      <c r="L118" s="43"/>
      <c r="M118" s="43"/>
      <c r="N118" s="43"/>
      <c r="O118" s="43"/>
      <c r="P118" s="43"/>
      <c r="Q118" s="43"/>
      <c r="R118" s="8"/>
      <c r="S118" s="8" t="str">
        <f>H118</f>
        <v>Contempla todos os leitos públicos em âmbito do estado</v>
      </c>
      <c r="T118" s="11" t="s">
        <v>141</v>
      </c>
      <c r="U118" s="11">
        <f t="shared" si="7"/>
        <v>0</v>
      </c>
      <c r="V118" s="31"/>
      <c r="W118" s="31"/>
      <c r="X118" s="31"/>
      <c r="Y118" s="31"/>
      <c r="Z118" s="31"/>
      <c r="AA118" s="31"/>
      <c r="AB118" s="31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29" x14ac:dyDescent="0.35">
      <c r="A119" s="44"/>
      <c r="B119" s="44"/>
      <c r="C119" s="44"/>
      <c r="D119" s="44"/>
      <c r="E119" s="44"/>
      <c r="F119" s="43"/>
      <c r="G119" s="43"/>
      <c r="H119" s="43" t="s">
        <v>53</v>
      </c>
      <c r="I119" s="43"/>
      <c r="J119" s="43"/>
      <c r="K119" s="43"/>
      <c r="L119" s="43"/>
      <c r="M119" s="43"/>
      <c r="N119" s="43"/>
      <c r="O119" s="43"/>
      <c r="P119" s="43"/>
      <c r="Q119" s="43"/>
      <c r="R119" s="8"/>
      <c r="S119" s="8" t="str">
        <f>H119</f>
        <v>Contempla todos leitos públicos, privados e em âmbito do estado</v>
      </c>
      <c r="T119" s="11" t="s">
        <v>141</v>
      </c>
      <c r="U119" s="11">
        <f t="shared" si="7"/>
        <v>0</v>
      </c>
      <c r="V119" s="31"/>
      <c r="W119" s="31"/>
      <c r="X119" s="31"/>
      <c r="Y119" s="31"/>
      <c r="Z119" s="31"/>
      <c r="AA119" s="31"/>
      <c r="AB119" s="31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58" x14ac:dyDescent="0.35">
      <c r="A120" s="44"/>
      <c r="B120" s="44"/>
      <c r="C120" s="44"/>
      <c r="D120" s="44"/>
      <c r="E120" s="44"/>
      <c r="F120" s="43" t="s">
        <v>104</v>
      </c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8" t="str">
        <f t="shared" ref="R120:R130" si="9">F120</f>
        <v>3) Quando o CR recebe queixa relacionada a síndrome gripal, o médico regulador aplica o protocolo para definição de caso suspeito de infecção humana pelo coronavírus (SARS-CoV-2)?</v>
      </c>
      <c r="S120" s="8"/>
      <c r="T120" s="11" t="s">
        <v>141</v>
      </c>
      <c r="U120" s="11">
        <f t="shared" si="7"/>
        <v>0</v>
      </c>
      <c r="V120" s="31"/>
      <c r="W120" s="31"/>
      <c r="X120" s="31"/>
      <c r="Y120" s="31"/>
      <c r="Z120" s="31"/>
      <c r="AA120" s="31"/>
      <c r="AB120" s="31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72.5" x14ac:dyDescent="0.35">
      <c r="A121" s="44"/>
      <c r="B121" s="44"/>
      <c r="C121" s="44"/>
      <c r="D121" s="44"/>
      <c r="E121" s="44"/>
      <c r="F121" s="43" t="s">
        <v>55</v>
      </c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8" t="str">
        <f t="shared" si="9"/>
        <v>4) Após a aplicação do protocolo, em situação que se caracterize como caso suspeito, o médico regulador avalia as condições clínicas do paciente, classificando-as por critério de gravidade conforme protocolo?</v>
      </c>
      <c r="S121" s="8"/>
      <c r="T121" s="11" t="s">
        <v>141</v>
      </c>
      <c r="U121" s="11">
        <f t="shared" si="7"/>
        <v>0</v>
      </c>
      <c r="V121" s="31"/>
      <c r="W121" s="31"/>
      <c r="X121" s="31"/>
      <c r="Y121" s="31"/>
      <c r="Z121" s="31"/>
      <c r="AA121" s="31"/>
      <c r="AB121" s="31"/>
      <c r="AC121" s="31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101.5" x14ac:dyDescent="0.35">
      <c r="A122" s="44"/>
      <c r="B122" s="44"/>
      <c r="C122" s="44"/>
      <c r="D122" s="44"/>
      <c r="E122" s="44"/>
      <c r="F122" s="43" t="s">
        <v>105</v>
      </c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8" t="str">
        <f t="shared" si="9"/>
        <v>5) Nos casos sem gravidade clínica o paciente é orientado sobre as ações de biossegurança respiratória e ainda sobre a procura da Unidade Básica de Saúde mais próxima da sua residência, se possível através de contato telefônico (evitando sair de casa), informando sobre a suspeita de gravidade?</v>
      </c>
      <c r="S122" s="8"/>
      <c r="T122" s="11" t="s">
        <v>141</v>
      </c>
      <c r="U122" s="11">
        <f t="shared" si="7"/>
        <v>0</v>
      </c>
      <c r="V122" s="31"/>
      <c r="W122" s="31"/>
      <c r="X122" s="31"/>
      <c r="Y122" s="31"/>
      <c r="Z122" s="31"/>
      <c r="AA122" s="31"/>
      <c r="AB122" s="31"/>
      <c r="AC122" s="31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58" x14ac:dyDescent="0.35">
      <c r="A123" s="44"/>
      <c r="B123" s="44"/>
      <c r="C123" s="44"/>
      <c r="D123" s="44"/>
      <c r="E123" s="44"/>
      <c r="F123" s="43" t="s">
        <v>106</v>
      </c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8" t="str">
        <f t="shared" si="9"/>
        <v>6) Nos casos com gravidade clínica, o médico regulador encaminha o caso para as unidades da RUE, comunicando previamente o serviço de saúde para onde o caso suspeito será encaminhado?</v>
      </c>
      <c r="S123" s="8"/>
      <c r="T123" s="11" t="s">
        <v>141</v>
      </c>
      <c r="U123" s="11">
        <f t="shared" si="7"/>
        <v>0</v>
      </c>
      <c r="V123" s="31"/>
      <c r="W123" s="31"/>
      <c r="X123" s="31"/>
      <c r="Y123" s="31"/>
      <c r="Z123" s="31"/>
      <c r="AA123" s="31"/>
      <c r="AB123" s="31"/>
      <c r="AC123" s="31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</row>
    <row r="124" spans="1:49" ht="29" x14ac:dyDescent="0.35">
      <c r="A124" s="42" t="s">
        <v>110</v>
      </c>
      <c r="B124" s="42"/>
      <c r="C124" s="42"/>
      <c r="D124" s="42"/>
      <c r="E124" s="42"/>
      <c r="F124" s="43" t="s">
        <v>107</v>
      </c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8" t="str">
        <f t="shared" si="9"/>
        <v>1) A equipe está capacitada para identificar casos suspeitos de SG/ SRAG?</v>
      </c>
      <c r="S124" s="8"/>
      <c r="T124" s="11" t="s">
        <v>110</v>
      </c>
      <c r="U124" s="11">
        <f t="shared" si="7"/>
        <v>0</v>
      </c>
      <c r="V124" s="31"/>
      <c r="W124" s="31"/>
      <c r="X124" s="31"/>
      <c r="Y124" s="31"/>
      <c r="Z124" s="31"/>
      <c r="AA124" s="31"/>
      <c r="AB124" s="31"/>
      <c r="AC124" s="31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</row>
    <row r="125" spans="1:49" ht="29" x14ac:dyDescent="0.35">
      <c r="A125" s="42"/>
      <c r="B125" s="42"/>
      <c r="C125" s="42"/>
      <c r="D125" s="42"/>
      <c r="E125" s="42"/>
      <c r="F125" s="43" t="s">
        <v>108</v>
      </c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8" t="str">
        <f t="shared" si="9"/>
        <v>2) A equipe utiliza EPIs conforme normativas do MS/ SES/ SMS?</v>
      </c>
      <c r="S125" s="8"/>
      <c r="T125" s="11" t="s">
        <v>110</v>
      </c>
      <c r="U125" s="11">
        <f t="shared" si="7"/>
        <v>0</v>
      </c>
      <c r="V125" s="31"/>
      <c r="W125" s="31"/>
      <c r="X125" s="31"/>
      <c r="Y125" s="31"/>
      <c r="Z125" s="31"/>
      <c r="AA125" s="31"/>
      <c r="AB125" s="31"/>
      <c r="AC125" s="31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</row>
    <row r="126" spans="1:49" ht="29" x14ac:dyDescent="0.35">
      <c r="A126" s="42"/>
      <c r="B126" s="42"/>
      <c r="C126" s="42"/>
      <c r="D126" s="42"/>
      <c r="E126" s="42"/>
      <c r="F126" s="43" t="s">
        <v>109</v>
      </c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8" t="str">
        <f t="shared" si="9"/>
        <v>3) São fornecidas máscaras e álcool em gel para usuários e acompanhantes?</v>
      </c>
      <c r="S126" s="8"/>
      <c r="T126" s="11" t="s">
        <v>110</v>
      </c>
      <c r="U126" s="11">
        <f t="shared" si="7"/>
        <v>0</v>
      </c>
      <c r="V126" s="31"/>
      <c r="W126" s="31"/>
      <c r="X126" s="31"/>
      <c r="Y126" s="31"/>
      <c r="Z126" s="31"/>
      <c r="AA126" s="31"/>
      <c r="AB126" s="31"/>
      <c r="AC126" s="31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</row>
    <row r="127" spans="1:49" ht="29" x14ac:dyDescent="0.35">
      <c r="A127" s="42"/>
      <c r="B127" s="42"/>
      <c r="C127" s="42"/>
      <c r="D127" s="42"/>
      <c r="E127" s="42"/>
      <c r="F127" s="43" t="s">
        <v>33</v>
      </c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8" t="str">
        <f t="shared" si="9"/>
        <v>4) É realizada triagem para identificação de casos suspeitos antes do embarque dos usuários?</v>
      </c>
      <c r="S127" s="8"/>
      <c r="T127" s="11" t="s">
        <v>110</v>
      </c>
      <c r="U127" s="11">
        <f t="shared" si="7"/>
        <v>0</v>
      </c>
      <c r="V127" s="31"/>
      <c r="W127" s="31"/>
      <c r="X127" s="31"/>
      <c r="Y127" s="31"/>
      <c r="Z127" s="31"/>
      <c r="AA127" s="31"/>
      <c r="AB127" s="31"/>
      <c r="AC127" s="31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</row>
    <row r="128" spans="1:49" ht="29" x14ac:dyDescent="0.35">
      <c r="A128" s="42"/>
      <c r="B128" s="42"/>
      <c r="C128" s="42"/>
      <c r="D128" s="42"/>
      <c r="E128" s="42"/>
      <c r="F128" s="43" t="s">
        <v>111</v>
      </c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8" t="str">
        <f t="shared" si="9"/>
        <v>5) A equipe está capacitada sobre os fluxos da RUE, caso identifique casos suspeitos?</v>
      </c>
      <c r="S128" s="8"/>
      <c r="T128" s="11" t="s">
        <v>110</v>
      </c>
      <c r="U128" s="11">
        <f t="shared" si="7"/>
        <v>0</v>
      </c>
      <c r="V128" s="31"/>
      <c r="W128" s="31"/>
      <c r="X128" s="31"/>
      <c r="Y128" s="31"/>
      <c r="Z128" s="31"/>
      <c r="AA128" s="31"/>
      <c r="AB128" s="31"/>
      <c r="AC128" s="31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</row>
    <row r="129" spans="1:58" ht="29" x14ac:dyDescent="0.35">
      <c r="A129" s="42"/>
      <c r="B129" s="42"/>
      <c r="C129" s="42"/>
      <c r="D129" s="42"/>
      <c r="E129" s="42"/>
      <c r="F129" s="43" t="s">
        <v>34</v>
      </c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8" t="str">
        <f t="shared" si="9"/>
        <v>6) Existe POP para limpeza e desinfecção do veículo e o mesmo é executado segundo as normas?</v>
      </c>
      <c r="S129" s="8"/>
      <c r="T129" s="11" t="s">
        <v>110</v>
      </c>
      <c r="U129" s="11">
        <f t="shared" si="7"/>
        <v>0</v>
      </c>
      <c r="V129" s="31"/>
      <c r="W129" s="31"/>
      <c r="X129" s="31"/>
      <c r="Y129" s="31"/>
      <c r="Z129" s="31"/>
      <c r="AA129" s="31"/>
      <c r="AB129" s="31"/>
      <c r="AC129" s="31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</row>
    <row r="130" spans="1:58" ht="43.5" x14ac:dyDescent="0.35">
      <c r="A130" s="42"/>
      <c r="B130" s="42"/>
      <c r="C130" s="42"/>
      <c r="D130" s="42"/>
      <c r="E130" s="42"/>
      <c r="F130" s="43" t="s">
        <v>56</v>
      </c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8" t="str">
        <f t="shared" si="9"/>
        <v>7) É realizada  triagem dos trabalhadores para identificação de suspeitos no início do turno de trabalho?</v>
      </c>
      <c r="S130" s="8"/>
      <c r="T130" s="11" t="s">
        <v>110</v>
      </c>
      <c r="U130" s="11">
        <f t="shared" si="7"/>
        <v>0</v>
      </c>
      <c r="V130" s="31"/>
      <c r="W130" s="31"/>
      <c r="X130" s="31"/>
      <c r="Y130" s="31"/>
      <c r="Z130" s="31"/>
      <c r="AA130" s="31"/>
      <c r="AB130" s="31"/>
      <c r="AC130" s="31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</row>
    <row r="132" spans="1:58" s="4" customFormat="1" ht="18.5" x14ac:dyDescent="0.35">
      <c r="A132" s="10"/>
      <c r="B132" s="13" t="s">
        <v>139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58" s="4" customFormat="1" ht="15" customHeight="1" x14ac:dyDescent="0.35">
      <c r="A133" s="10"/>
      <c r="B133" s="10"/>
      <c r="C133" s="19" t="s">
        <v>152</v>
      </c>
      <c r="D133" s="20"/>
      <c r="E133" s="20"/>
      <c r="F133" s="20"/>
      <c r="G133" s="20"/>
      <c r="H133" s="20"/>
      <c r="I133" s="20"/>
      <c r="J133" s="20"/>
      <c r="K133" s="21"/>
      <c r="L133" s="10"/>
      <c r="M133" s="19" t="s">
        <v>153</v>
      </c>
      <c r="N133" s="20"/>
      <c r="O133" s="20"/>
      <c r="P133" s="21"/>
      <c r="Q133" s="10"/>
      <c r="R133" s="10"/>
      <c r="S133" s="10"/>
      <c r="T133" s="10"/>
      <c r="U133" s="10"/>
      <c r="V133" s="28" t="s">
        <v>142</v>
      </c>
      <c r="W133" s="28"/>
      <c r="X133" s="28"/>
      <c r="Y133" s="28"/>
      <c r="Z133" s="28"/>
      <c r="AA133" s="28" t="s">
        <v>150</v>
      </c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 t="s">
        <v>146</v>
      </c>
      <c r="AQ133" s="28"/>
      <c r="AR133" s="28"/>
      <c r="AS133" s="28"/>
      <c r="AT133" s="28"/>
      <c r="AU133" s="5"/>
      <c r="AV133" s="28" t="s">
        <v>154</v>
      </c>
      <c r="AW133" s="28"/>
      <c r="AX133" s="28"/>
      <c r="AY133" s="28"/>
      <c r="AZ133" s="28"/>
      <c r="BA133" s="5"/>
      <c r="BB133" s="5"/>
      <c r="BC133" s="5"/>
      <c r="BD133" s="5"/>
      <c r="BE133" s="5"/>
      <c r="BF133" s="5"/>
    </row>
    <row r="134" spans="1:58" s="4" customFormat="1" x14ac:dyDescent="0.35">
      <c r="A134" s="10"/>
      <c r="B134" s="10"/>
      <c r="C134" s="22"/>
      <c r="D134" s="23"/>
      <c r="E134" s="23"/>
      <c r="F134" s="23"/>
      <c r="G134" s="23"/>
      <c r="H134" s="23"/>
      <c r="I134" s="23"/>
      <c r="J134" s="23"/>
      <c r="K134" s="24"/>
      <c r="L134" s="10"/>
      <c r="M134" s="22"/>
      <c r="N134" s="23"/>
      <c r="O134" s="23"/>
      <c r="P134" s="24"/>
      <c r="Q134" s="10"/>
      <c r="R134" s="10"/>
      <c r="S134" s="10"/>
      <c r="T134" s="10"/>
      <c r="U134" s="10"/>
      <c r="V134" s="28"/>
      <c r="W134" s="28"/>
      <c r="X134" s="28"/>
      <c r="Y134" s="28"/>
      <c r="Z134" s="28"/>
      <c r="AA134" s="28" t="s">
        <v>143</v>
      </c>
      <c r="AB134" s="28"/>
      <c r="AC134" s="28"/>
      <c r="AD134" s="28"/>
      <c r="AE134" s="28"/>
      <c r="AF134" s="28" t="s">
        <v>144</v>
      </c>
      <c r="AG134" s="28"/>
      <c r="AH134" s="28"/>
      <c r="AI134" s="28"/>
      <c r="AJ134" s="28"/>
      <c r="AK134" s="28" t="s">
        <v>145</v>
      </c>
      <c r="AL134" s="28"/>
      <c r="AM134" s="28"/>
      <c r="AN134" s="28"/>
      <c r="AO134" s="28"/>
      <c r="AP134" s="28"/>
      <c r="AQ134" s="28"/>
      <c r="AR134" s="28"/>
      <c r="AS134" s="28"/>
      <c r="AT134" s="28"/>
      <c r="AU134" s="5"/>
      <c r="AV134" s="28"/>
      <c r="AW134" s="28"/>
      <c r="AX134" s="28"/>
      <c r="AY134" s="28"/>
      <c r="AZ134" s="28"/>
      <c r="BA134" s="5"/>
      <c r="BB134" s="5"/>
      <c r="BC134" s="5"/>
      <c r="BD134" s="5"/>
      <c r="BE134" s="5"/>
      <c r="BF134" s="5"/>
    </row>
    <row r="135" spans="1:58" s="4" customFormat="1" ht="15" hidden="1" customHeight="1" x14ac:dyDescent="0.35">
      <c r="A135" s="10"/>
      <c r="B135" s="10"/>
      <c r="C135" s="22"/>
      <c r="D135" s="23"/>
      <c r="E135" s="23"/>
      <c r="F135" s="23"/>
      <c r="G135" s="23"/>
      <c r="H135" s="23"/>
      <c r="I135" s="23"/>
      <c r="J135" s="23"/>
      <c r="K135" s="24"/>
      <c r="L135" s="10"/>
      <c r="M135" s="22"/>
      <c r="N135" s="23"/>
      <c r="O135" s="23"/>
      <c r="P135" s="24"/>
      <c r="Q135" s="10"/>
      <c r="R135" s="10"/>
      <c r="S135" s="10"/>
      <c r="T135" s="10"/>
      <c r="U135" s="10"/>
      <c r="V135" s="14" t="s">
        <v>58</v>
      </c>
      <c r="W135" s="15"/>
      <c r="X135" s="15"/>
      <c r="Y135" s="15"/>
      <c r="Z135" s="15"/>
      <c r="AA135" s="14" t="s">
        <v>59</v>
      </c>
      <c r="AB135" s="15"/>
      <c r="AC135" s="15"/>
      <c r="AD135" s="15"/>
      <c r="AE135" s="15"/>
      <c r="AF135" s="14" t="s">
        <v>60</v>
      </c>
      <c r="AG135" s="15"/>
      <c r="AH135" s="15"/>
      <c r="AI135" s="15"/>
      <c r="AJ135" s="15"/>
      <c r="AK135" s="14" t="s">
        <v>61</v>
      </c>
      <c r="AL135" s="15"/>
      <c r="AM135" s="15"/>
      <c r="AN135" s="15"/>
      <c r="AO135" s="15"/>
      <c r="AP135" s="14" t="s">
        <v>62</v>
      </c>
      <c r="AQ135" s="15"/>
      <c r="AR135" s="15"/>
      <c r="AS135" s="15"/>
      <c r="AT135" s="15"/>
      <c r="AU135" s="5"/>
      <c r="AV135" s="14">
        <v>0</v>
      </c>
      <c r="AW135" s="15"/>
      <c r="AX135" s="15"/>
      <c r="AY135" s="15"/>
      <c r="AZ135" s="15"/>
      <c r="BA135" s="5"/>
      <c r="BB135" s="5"/>
      <c r="BC135" s="5"/>
      <c r="BD135" s="5"/>
      <c r="BE135" s="5"/>
      <c r="BF135" s="5"/>
    </row>
    <row r="136" spans="1:58" s="4" customFormat="1" x14ac:dyDescent="0.35">
      <c r="A136" s="10"/>
      <c r="B136" s="10"/>
      <c r="C136" s="25"/>
      <c r="D136" s="26"/>
      <c r="E136" s="26"/>
      <c r="F136" s="26"/>
      <c r="G136" s="26"/>
      <c r="H136" s="26"/>
      <c r="I136" s="26"/>
      <c r="J136" s="26"/>
      <c r="K136" s="27"/>
      <c r="L136" s="10"/>
      <c r="M136" s="25"/>
      <c r="N136" s="26"/>
      <c r="O136" s="26"/>
      <c r="P136" s="27"/>
      <c r="Q136" s="10"/>
      <c r="R136" s="10"/>
      <c r="S136" s="10"/>
      <c r="T136" s="10"/>
      <c r="U136" s="10"/>
      <c r="V136" s="28" t="s">
        <v>147</v>
      </c>
      <c r="W136" s="28"/>
      <c r="X136" s="28" t="s">
        <v>148</v>
      </c>
      <c r="Y136" s="28"/>
      <c r="Z136" s="28"/>
      <c r="AA136" s="28" t="s">
        <v>147</v>
      </c>
      <c r="AB136" s="28"/>
      <c r="AC136" s="28" t="s">
        <v>148</v>
      </c>
      <c r="AD136" s="28"/>
      <c r="AE136" s="28"/>
      <c r="AF136" s="28" t="s">
        <v>147</v>
      </c>
      <c r="AG136" s="28"/>
      <c r="AH136" s="28" t="s">
        <v>148</v>
      </c>
      <c r="AI136" s="28"/>
      <c r="AJ136" s="28"/>
      <c r="AK136" s="28" t="s">
        <v>147</v>
      </c>
      <c r="AL136" s="28"/>
      <c r="AM136" s="28" t="s">
        <v>148</v>
      </c>
      <c r="AN136" s="28"/>
      <c r="AO136" s="28"/>
      <c r="AP136" s="28" t="s">
        <v>147</v>
      </c>
      <c r="AQ136" s="28"/>
      <c r="AR136" s="28" t="s">
        <v>148</v>
      </c>
      <c r="AS136" s="28"/>
      <c r="AT136" s="28"/>
      <c r="AU136" s="5"/>
      <c r="AV136" s="28" t="s">
        <v>147</v>
      </c>
      <c r="AW136" s="28"/>
      <c r="AX136" s="28" t="s">
        <v>148</v>
      </c>
      <c r="AY136" s="28"/>
      <c r="AZ136" s="28"/>
      <c r="BA136" s="5"/>
      <c r="BB136" s="5"/>
      <c r="BC136" s="5"/>
      <c r="BD136" s="5"/>
      <c r="BE136" s="5"/>
      <c r="BF136" s="5"/>
    </row>
    <row r="137" spans="1:58" s="4" customFormat="1" ht="5.15" customHeight="1" x14ac:dyDescent="0.35">
      <c r="BA137" s="5"/>
      <c r="BB137" s="5"/>
      <c r="BC137" s="5"/>
      <c r="BD137" s="5"/>
      <c r="BE137" s="5"/>
      <c r="BF137" s="5"/>
    </row>
    <row r="138" spans="1:58" s="4" customFormat="1" x14ac:dyDescent="0.35">
      <c r="A138" s="10"/>
      <c r="B138" s="10"/>
      <c r="C138" s="18" t="s">
        <v>112</v>
      </c>
      <c r="D138" s="18"/>
      <c r="E138" s="18"/>
      <c r="F138" s="18"/>
      <c r="G138" s="18"/>
      <c r="H138" s="18"/>
      <c r="I138" s="18"/>
      <c r="J138" s="18"/>
      <c r="K138" s="18"/>
      <c r="L138" s="10"/>
      <c r="M138" s="29">
        <f>COUNTA(T13:T24)</f>
        <v>12</v>
      </c>
      <c r="N138" s="29"/>
      <c r="O138" s="29"/>
      <c r="P138" s="29"/>
      <c r="Q138" s="10"/>
      <c r="R138" s="10"/>
      <c r="S138" s="10"/>
      <c r="T138" s="11" t="s">
        <v>151</v>
      </c>
      <c r="U138" s="12"/>
      <c r="V138" s="16">
        <f>COUNTIFS($U$13:$U$130,$V$135,$T$13:$T$130,T138)</f>
        <v>0</v>
      </c>
      <c r="W138" s="16"/>
      <c r="X138" s="17">
        <f>V138/M138</f>
        <v>0</v>
      </c>
      <c r="Y138" s="17"/>
      <c r="Z138" s="17"/>
      <c r="AA138" s="16">
        <f>COUNTIFS($U$13:$U$130,$AA$135,$T$13:$T$130,T138)</f>
        <v>0</v>
      </c>
      <c r="AB138" s="16"/>
      <c r="AC138" s="17">
        <f>AA138/M138</f>
        <v>0</v>
      </c>
      <c r="AD138" s="17"/>
      <c r="AE138" s="17"/>
      <c r="AF138" s="16">
        <f>COUNTIFS($U$13:$U$130,$AF$135,$T$13:$T$130,T138)</f>
        <v>0</v>
      </c>
      <c r="AG138" s="16"/>
      <c r="AH138" s="17">
        <f>AF138/M138</f>
        <v>0</v>
      </c>
      <c r="AI138" s="17"/>
      <c r="AJ138" s="17"/>
      <c r="AK138" s="16">
        <f>COUNTIFS($U$13:$U$130,$AK$135,$T$13:$T$130,T138)</f>
        <v>0</v>
      </c>
      <c r="AL138" s="16"/>
      <c r="AM138" s="17">
        <f>AK138/M138</f>
        <v>0</v>
      </c>
      <c r="AN138" s="17"/>
      <c r="AO138" s="17"/>
      <c r="AP138" s="16">
        <f>COUNTIFS($U$13:$U$130,$AP$135,$T$13:$T$130,T138)</f>
        <v>0</v>
      </c>
      <c r="AQ138" s="16"/>
      <c r="AR138" s="17">
        <f>AP138/M138</f>
        <v>0</v>
      </c>
      <c r="AS138" s="17"/>
      <c r="AT138" s="17"/>
      <c r="AU138" s="5"/>
      <c r="AV138" s="16">
        <f>COUNTIFS($U$13:$U$130,$AV$135,$T$13:$T$130,T138)</f>
        <v>12</v>
      </c>
      <c r="AW138" s="16"/>
      <c r="AX138" s="17">
        <f>AV138/M138</f>
        <v>1</v>
      </c>
      <c r="AY138" s="17"/>
      <c r="AZ138" s="17"/>
      <c r="BA138" s="5"/>
      <c r="BB138" s="5"/>
      <c r="BC138" s="5"/>
      <c r="BD138" s="5"/>
      <c r="BE138" s="5"/>
      <c r="BF138" s="5"/>
    </row>
    <row r="139" spans="1:58" s="4" customFormat="1" x14ac:dyDescent="0.35">
      <c r="A139" s="10"/>
      <c r="B139" s="10"/>
      <c r="C139" s="18" t="s">
        <v>137</v>
      </c>
      <c r="D139" s="18"/>
      <c r="E139" s="18"/>
      <c r="F139" s="18"/>
      <c r="G139" s="18"/>
      <c r="H139" s="18"/>
      <c r="I139" s="18"/>
      <c r="J139" s="18"/>
      <c r="K139" s="18"/>
      <c r="L139" s="10"/>
      <c r="M139" s="29">
        <f>COUNTA(T25:T26)</f>
        <v>2</v>
      </c>
      <c r="N139" s="29"/>
      <c r="O139" s="29"/>
      <c r="P139" s="29"/>
      <c r="Q139" s="10"/>
      <c r="R139" s="10"/>
      <c r="S139" s="10"/>
      <c r="T139" s="11" t="s">
        <v>137</v>
      </c>
      <c r="U139" s="12"/>
      <c r="V139" s="16">
        <f t="shared" ref="V139:V146" si="10">COUNTIFS($U$13:$U$130,$V$135,$T$13:$T$130,T139)</f>
        <v>0</v>
      </c>
      <c r="W139" s="16"/>
      <c r="X139" s="17">
        <f t="shared" ref="X139:X146" si="11">V139/M139</f>
        <v>0</v>
      </c>
      <c r="Y139" s="17"/>
      <c r="Z139" s="17"/>
      <c r="AA139" s="16">
        <f t="shared" ref="AA139:AA146" si="12">COUNTIFS($U$13:$U$130,$AA$135,$T$13:$T$130,T139)</f>
        <v>0</v>
      </c>
      <c r="AB139" s="16"/>
      <c r="AC139" s="17">
        <f t="shared" ref="AC139:AC146" si="13">AA139/M139</f>
        <v>0</v>
      </c>
      <c r="AD139" s="17"/>
      <c r="AE139" s="17"/>
      <c r="AF139" s="16">
        <f t="shared" ref="AF139:AF146" si="14">COUNTIFS($U$13:$U$130,$AF$135,$T$13:$T$130,T139)</f>
        <v>0</v>
      </c>
      <c r="AG139" s="16"/>
      <c r="AH139" s="17">
        <f t="shared" ref="AH139:AH146" si="15">AF139/M139</f>
        <v>0</v>
      </c>
      <c r="AI139" s="17"/>
      <c r="AJ139" s="17"/>
      <c r="AK139" s="16">
        <f t="shared" ref="AK139:AK146" si="16">COUNTIFS($U$13:$U$130,$AK$135,$T$13:$T$130,T139)</f>
        <v>0</v>
      </c>
      <c r="AL139" s="16"/>
      <c r="AM139" s="17">
        <f t="shared" ref="AM139:AM146" si="17">AK139/M139</f>
        <v>0</v>
      </c>
      <c r="AN139" s="17"/>
      <c r="AO139" s="17"/>
      <c r="AP139" s="16">
        <f t="shared" ref="AP139:AP146" si="18">COUNTIFS($U$13:$U$130,$AP$135,$T$13:$T$130,T139)</f>
        <v>0</v>
      </c>
      <c r="AQ139" s="16"/>
      <c r="AR139" s="17">
        <f t="shared" ref="AR139:AR146" si="19">AP139/M139</f>
        <v>0</v>
      </c>
      <c r="AS139" s="17"/>
      <c r="AT139" s="17"/>
      <c r="AU139" s="5"/>
      <c r="AV139" s="16">
        <f t="shared" ref="AV139:AV146" si="20">COUNTIFS($U$13:$U$130,$AV$135,$T$13:$T$130,T139)</f>
        <v>2</v>
      </c>
      <c r="AW139" s="16"/>
      <c r="AX139" s="17">
        <f t="shared" ref="AX139:AX146" si="21">AV139/M139</f>
        <v>1</v>
      </c>
      <c r="AY139" s="17"/>
      <c r="AZ139" s="17"/>
      <c r="BA139" s="5"/>
      <c r="BB139" s="5"/>
      <c r="BC139" s="5"/>
      <c r="BD139" s="5"/>
      <c r="BE139" s="5"/>
      <c r="BF139" s="5"/>
    </row>
    <row r="140" spans="1:58" s="4" customFormat="1" x14ac:dyDescent="0.35">
      <c r="A140" s="10"/>
      <c r="B140" s="10"/>
      <c r="C140" s="18" t="s">
        <v>0</v>
      </c>
      <c r="D140" s="18"/>
      <c r="E140" s="18"/>
      <c r="F140" s="18"/>
      <c r="G140" s="18"/>
      <c r="H140" s="18"/>
      <c r="I140" s="18"/>
      <c r="J140" s="18"/>
      <c r="K140" s="18"/>
      <c r="L140" s="10"/>
      <c r="M140" s="29">
        <f>COUNTA(T27:T49)</f>
        <v>23</v>
      </c>
      <c r="N140" s="29"/>
      <c r="O140" s="29"/>
      <c r="P140" s="29"/>
      <c r="Q140" s="10"/>
      <c r="R140" s="10"/>
      <c r="S140" s="10"/>
      <c r="T140" s="11" t="s">
        <v>0</v>
      </c>
      <c r="U140" s="12"/>
      <c r="V140" s="16">
        <f t="shared" si="10"/>
        <v>0</v>
      </c>
      <c r="W140" s="16"/>
      <c r="X140" s="17">
        <f t="shared" si="11"/>
        <v>0</v>
      </c>
      <c r="Y140" s="17"/>
      <c r="Z140" s="17"/>
      <c r="AA140" s="16">
        <f>COUNTIFS($U$13:$U$130,$AA$135,$T$13:$T$130,T140)</f>
        <v>0</v>
      </c>
      <c r="AB140" s="16"/>
      <c r="AC140" s="17">
        <f>AA140/M140</f>
        <v>0</v>
      </c>
      <c r="AD140" s="17"/>
      <c r="AE140" s="17"/>
      <c r="AF140" s="16">
        <f t="shared" si="14"/>
        <v>0</v>
      </c>
      <c r="AG140" s="16"/>
      <c r="AH140" s="17">
        <f t="shared" si="15"/>
        <v>0</v>
      </c>
      <c r="AI140" s="17"/>
      <c r="AJ140" s="17"/>
      <c r="AK140" s="16">
        <f t="shared" si="16"/>
        <v>0</v>
      </c>
      <c r="AL140" s="16"/>
      <c r="AM140" s="17">
        <f t="shared" si="17"/>
        <v>0</v>
      </c>
      <c r="AN140" s="17"/>
      <c r="AO140" s="17"/>
      <c r="AP140" s="16">
        <f t="shared" si="18"/>
        <v>0</v>
      </c>
      <c r="AQ140" s="16"/>
      <c r="AR140" s="17">
        <f t="shared" si="19"/>
        <v>0</v>
      </c>
      <c r="AS140" s="17"/>
      <c r="AT140" s="17"/>
      <c r="AV140" s="16">
        <f t="shared" si="20"/>
        <v>23</v>
      </c>
      <c r="AW140" s="16"/>
      <c r="AX140" s="17">
        <f t="shared" si="21"/>
        <v>1</v>
      </c>
      <c r="AY140" s="17"/>
      <c r="AZ140" s="17"/>
    </row>
    <row r="141" spans="1:58" s="4" customFormat="1" x14ac:dyDescent="0.35">
      <c r="A141" s="10"/>
      <c r="B141" s="10"/>
      <c r="C141" s="18" t="s">
        <v>5</v>
      </c>
      <c r="D141" s="18"/>
      <c r="E141" s="18"/>
      <c r="F141" s="18"/>
      <c r="G141" s="18"/>
      <c r="H141" s="18"/>
      <c r="I141" s="18"/>
      <c r="J141" s="18"/>
      <c r="K141" s="18"/>
      <c r="L141" s="10"/>
      <c r="M141" s="29">
        <f>COUNTA(T50:T61)</f>
        <v>12</v>
      </c>
      <c r="N141" s="29"/>
      <c r="O141" s="29"/>
      <c r="P141" s="29"/>
      <c r="Q141" s="10"/>
      <c r="R141" s="10"/>
      <c r="S141" s="10"/>
      <c r="T141" s="11" t="s">
        <v>5</v>
      </c>
      <c r="U141" s="12"/>
      <c r="V141" s="16">
        <f t="shared" si="10"/>
        <v>0</v>
      </c>
      <c r="W141" s="16"/>
      <c r="X141" s="17">
        <f t="shared" si="11"/>
        <v>0</v>
      </c>
      <c r="Y141" s="17"/>
      <c r="Z141" s="17"/>
      <c r="AA141" s="16">
        <f t="shared" si="12"/>
        <v>0</v>
      </c>
      <c r="AB141" s="16"/>
      <c r="AC141" s="17">
        <f t="shared" si="13"/>
        <v>0</v>
      </c>
      <c r="AD141" s="17"/>
      <c r="AE141" s="17"/>
      <c r="AF141" s="16">
        <f t="shared" si="14"/>
        <v>0</v>
      </c>
      <c r="AG141" s="16"/>
      <c r="AH141" s="17">
        <f t="shared" si="15"/>
        <v>0</v>
      </c>
      <c r="AI141" s="17"/>
      <c r="AJ141" s="17"/>
      <c r="AK141" s="16">
        <f t="shared" si="16"/>
        <v>0</v>
      </c>
      <c r="AL141" s="16"/>
      <c r="AM141" s="17">
        <f t="shared" si="17"/>
        <v>0</v>
      </c>
      <c r="AN141" s="17"/>
      <c r="AO141" s="17"/>
      <c r="AP141" s="16">
        <f t="shared" si="18"/>
        <v>0</v>
      </c>
      <c r="AQ141" s="16"/>
      <c r="AR141" s="17">
        <f t="shared" si="19"/>
        <v>0</v>
      </c>
      <c r="AS141" s="17"/>
      <c r="AT141" s="17"/>
      <c r="AV141" s="16">
        <f t="shared" si="20"/>
        <v>12</v>
      </c>
      <c r="AW141" s="16"/>
      <c r="AX141" s="17">
        <f t="shared" si="21"/>
        <v>1</v>
      </c>
      <c r="AY141" s="17"/>
      <c r="AZ141" s="17"/>
    </row>
    <row r="142" spans="1:58" s="4" customFormat="1" x14ac:dyDescent="0.35">
      <c r="A142" s="10"/>
      <c r="B142" s="10"/>
      <c r="C142" s="18" t="s">
        <v>21</v>
      </c>
      <c r="D142" s="18"/>
      <c r="E142" s="18"/>
      <c r="F142" s="18"/>
      <c r="G142" s="18"/>
      <c r="H142" s="18"/>
      <c r="I142" s="18"/>
      <c r="J142" s="18"/>
      <c r="K142" s="18"/>
      <c r="L142" s="10"/>
      <c r="M142" s="29">
        <f>COUNTA(T62:T71)</f>
        <v>10</v>
      </c>
      <c r="N142" s="29"/>
      <c r="O142" s="29"/>
      <c r="P142" s="29"/>
      <c r="Q142" s="10"/>
      <c r="R142" s="10"/>
      <c r="S142" s="10"/>
      <c r="T142" s="11" t="s">
        <v>21</v>
      </c>
      <c r="U142" s="12"/>
      <c r="V142" s="16">
        <f t="shared" si="10"/>
        <v>0</v>
      </c>
      <c r="W142" s="16"/>
      <c r="X142" s="17">
        <f t="shared" si="11"/>
        <v>0</v>
      </c>
      <c r="Y142" s="17"/>
      <c r="Z142" s="17"/>
      <c r="AA142" s="16">
        <f t="shared" si="12"/>
        <v>0</v>
      </c>
      <c r="AB142" s="16"/>
      <c r="AC142" s="17">
        <f t="shared" si="13"/>
        <v>0</v>
      </c>
      <c r="AD142" s="17"/>
      <c r="AE142" s="17"/>
      <c r="AF142" s="16">
        <f t="shared" si="14"/>
        <v>0</v>
      </c>
      <c r="AG142" s="16"/>
      <c r="AH142" s="17">
        <f t="shared" si="15"/>
        <v>0</v>
      </c>
      <c r="AI142" s="17"/>
      <c r="AJ142" s="17"/>
      <c r="AK142" s="16">
        <f t="shared" si="16"/>
        <v>0</v>
      </c>
      <c r="AL142" s="16"/>
      <c r="AM142" s="17">
        <f t="shared" si="17"/>
        <v>0</v>
      </c>
      <c r="AN142" s="17"/>
      <c r="AO142" s="17"/>
      <c r="AP142" s="16">
        <f t="shared" si="18"/>
        <v>0</v>
      </c>
      <c r="AQ142" s="16"/>
      <c r="AR142" s="17">
        <f t="shared" si="19"/>
        <v>0</v>
      </c>
      <c r="AS142" s="17"/>
      <c r="AT142" s="17"/>
      <c r="AV142" s="16">
        <f t="shared" si="20"/>
        <v>10</v>
      </c>
      <c r="AW142" s="16"/>
      <c r="AX142" s="17">
        <f t="shared" si="21"/>
        <v>1</v>
      </c>
      <c r="AY142" s="17"/>
      <c r="AZ142" s="17"/>
    </row>
    <row r="143" spans="1:58" s="4" customFormat="1" x14ac:dyDescent="0.35">
      <c r="A143" s="10"/>
      <c r="B143" s="10"/>
      <c r="C143" s="18" t="s">
        <v>12</v>
      </c>
      <c r="D143" s="18"/>
      <c r="E143" s="18"/>
      <c r="F143" s="18"/>
      <c r="G143" s="18"/>
      <c r="H143" s="18"/>
      <c r="I143" s="18"/>
      <c r="J143" s="18"/>
      <c r="K143" s="18"/>
      <c r="L143" s="10"/>
      <c r="M143" s="29">
        <f>COUNTA(T72:T89)</f>
        <v>18</v>
      </c>
      <c r="N143" s="29"/>
      <c r="O143" s="29"/>
      <c r="P143" s="29"/>
      <c r="Q143" s="10"/>
      <c r="R143" s="10"/>
      <c r="S143" s="10"/>
      <c r="T143" s="11" t="s">
        <v>12</v>
      </c>
      <c r="U143" s="12"/>
      <c r="V143" s="16">
        <f t="shared" si="10"/>
        <v>0</v>
      </c>
      <c r="W143" s="16"/>
      <c r="X143" s="17">
        <f t="shared" si="11"/>
        <v>0</v>
      </c>
      <c r="Y143" s="17"/>
      <c r="Z143" s="17"/>
      <c r="AA143" s="16">
        <f t="shared" si="12"/>
        <v>0</v>
      </c>
      <c r="AB143" s="16"/>
      <c r="AC143" s="17">
        <f t="shared" si="13"/>
        <v>0</v>
      </c>
      <c r="AD143" s="17"/>
      <c r="AE143" s="17"/>
      <c r="AF143" s="16">
        <f t="shared" si="14"/>
        <v>0</v>
      </c>
      <c r="AG143" s="16"/>
      <c r="AH143" s="17">
        <f t="shared" si="15"/>
        <v>0</v>
      </c>
      <c r="AI143" s="17"/>
      <c r="AJ143" s="17"/>
      <c r="AK143" s="16">
        <f t="shared" si="16"/>
        <v>0</v>
      </c>
      <c r="AL143" s="16"/>
      <c r="AM143" s="17">
        <f t="shared" si="17"/>
        <v>0</v>
      </c>
      <c r="AN143" s="17"/>
      <c r="AO143" s="17"/>
      <c r="AP143" s="16">
        <f t="shared" si="18"/>
        <v>0</v>
      </c>
      <c r="AQ143" s="16"/>
      <c r="AR143" s="17">
        <f t="shared" si="19"/>
        <v>0</v>
      </c>
      <c r="AS143" s="17"/>
      <c r="AT143" s="17"/>
      <c r="AV143" s="16">
        <f t="shared" si="20"/>
        <v>18</v>
      </c>
      <c r="AW143" s="16"/>
      <c r="AX143" s="17">
        <f t="shared" si="21"/>
        <v>1</v>
      </c>
      <c r="AY143" s="17"/>
      <c r="AZ143" s="17"/>
    </row>
    <row r="144" spans="1:58" s="4" customFormat="1" x14ac:dyDescent="0.35">
      <c r="A144" s="10"/>
      <c r="B144" s="10"/>
      <c r="C144" s="18" t="s">
        <v>140</v>
      </c>
      <c r="D144" s="18"/>
      <c r="E144" s="18"/>
      <c r="F144" s="18"/>
      <c r="G144" s="18"/>
      <c r="H144" s="18"/>
      <c r="I144" s="18"/>
      <c r="J144" s="18"/>
      <c r="K144" s="18"/>
      <c r="L144" s="10"/>
      <c r="M144" s="29">
        <f>COUNTA(T90:T114)</f>
        <v>25</v>
      </c>
      <c r="N144" s="29"/>
      <c r="O144" s="29"/>
      <c r="P144" s="29"/>
      <c r="Q144" s="10"/>
      <c r="R144" s="10"/>
      <c r="S144" s="10"/>
      <c r="T144" s="11" t="s">
        <v>140</v>
      </c>
      <c r="U144" s="12"/>
      <c r="V144" s="16">
        <f t="shared" si="10"/>
        <v>0</v>
      </c>
      <c r="W144" s="16"/>
      <c r="X144" s="17">
        <f t="shared" si="11"/>
        <v>0</v>
      </c>
      <c r="Y144" s="17"/>
      <c r="Z144" s="17"/>
      <c r="AA144" s="16">
        <f t="shared" si="12"/>
        <v>0</v>
      </c>
      <c r="AB144" s="16"/>
      <c r="AC144" s="17">
        <f t="shared" si="13"/>
        <v>0</v>
      </c>
      <c r="AD144" s="17"/>
      <c r="AE144" s="17"/>
      <c r="AF144" s="16">
        <f t="shared" si="14"/>
        <v>0</v>
      </c>
      <c r="AG144" s="16"/>
      <c r="AH144" s="17">
        <f t="shared" si="15"/>
        <v>0</v>
      </c>
      <c r="AI144" s="17"/>
      <c r="AJ144" s="17"/>
      <c r="AK144" s="16">
        <f t="shared" si="16"/>
        <v>0</v>
      </c>
      <c r="AL144" s="16"/>
      <c r="AM144" s="17">
        <f t="shared" si="17"/>
        <v>0</v>
      </c>
      <c r="AN144" s="17"/>
      <c r="AO144" s="17"/>
      <c r="AP144" s="16">
        <f t="shared" si="18"/>
        <v>0</v>
      </c>
      <c r="AQ144" s="16"/>
      <c r="AR144" s="17">
        <f t="shared" si="19"/>
        <v>0</v>
      </c>
      <c r="AS144" s="17"/>
      <c r="AT144" s="17"/>
      <c r="AV144" s="16">
        <f t="shared" si="20"/>
        <v>25</v>
      </c>
      <c r="AW144" s="16"/>
      <c r="AX144" s="17">
        <f t="shared" si="21"/>
        <v>1</v>
      </c>
      <c r="AY144" s="17"/>
      <c r="AZ144" s="17"/>
    </row>
    <row r="145" spans="1:52" s="4" customFormat="1" x14ac:dyDescent="0.35">
      <c r="A145" s="10"/>
      <c r="B145" s="10"/>
      <c r="C145" s="18" t="s">
        <v>141</v>
      </c>
      <c r="D145" s="18"/>
      <c r="E145" s="18"/>
      <c r="F145" s="18"/>
      <c r="G145" s="18"/>
      <c r="H145" s="18"/>
      <c r="I145" s="18"/>
      <c r="J145" s="18"/>
      <c r="K145" s="18"/>
      <c r="L145" s="10"/>
      <c r="M145" s="29">
        <f>COUNTA(T115:T123)</f>
        <v>9</v>
      </c>
      <c r="N145" s="29"/>
      <c r="O145" s="29"/>
      <c r="P145" s="29"/>
      <c r="Q145" s="10"/>
      <c r="R145" s="10"/>
      <c r="S145" s="10"/>
      <c r="T145" s="11" t="s">
        <v>141</v>
      </c>
      <c r="U145" s="12"/>
      <c r="V145" s="16">
        <f t="shared" si="10"/>
        <v>0</v>
      </c>
      <c r="W145" s="16"/>
      <c r="X145" s="17">
        <f t="shared" si="11"/>
        <v>0</v>
      </c>
      <c r="Y145" s="17"/>
      <c r="Z145" s="17"/>
      <c r="AA145" s="16">
        <f t="shared" si="12"/>
        <v>0</v>
      </c>
      <c r="AB145" s="16"/>
      <c r="AC145" s="17">
        <f t="shared" si="13"/>
        <v>0</v>
      </c>
      <c r="AD145" s="17"/>
      <c r="AE145" s="17"/>
      <c r="AF145" s="16">
        <f t="shared" si="14"/>
        <v>0</v>
      </c>
      <c r="AG145" s="16"/>
      <c r="AH145" s="17">
        <f t="shared" si="15"/>
        <v>0</v>
      </c>
      <c r="AI145" s="17"/>
      <c r="AJ145" s="17"/>
      <c r="AK145" s="16">
        <f t="shared" si="16"/>
        <v>0</v>
      </c>
      <c r="AL145" s="16"/>
      <c r="AM145" s="17">
        <f t="shared" si="17"/>
        <v>0</v>
      </c>
      <c r="AN145" s="17"/>
      <c r="AO145" s="17"/>
      <c r="AP145" s="16">
        <f t="shared" si="18"/>
        <v>0</v>
      </c>
      <c r="AQ145" s="16"/>
      <c r="AR145" s="17">
        <f t="shared" si="19"/>
        <v>0</v>
      </c>
      <c r="AS145" s="17"/>
      <c r="AT145" s="17"/>
      <c r="AV145" s="16">
        <f t="shared" si="20"/>
        <v>9</v>
      </c>
      <c r="AW145" s="16"/>
      <c r="AX145" s="17">
        <f t="shared" si="21"/>
        <v>1</v>
      </c>
      <c r="AY145" s="17"/>
      <c r="AZ145" s="17"/>
    </row>
    <row r="146" spans="1:52" s="4" customFormat="1" x14ac:dyDescent="0.35">
      <c r="A146" s="10"/>
      <c r="B146" s="10"/>
      <c r="C146" s="18" t="s">
        <v>110</v>
      </c>
      <c r="D146" s="18"/>
      <c r="E146" s="18"/>
      <c r="F146" s="18"/>
      <c r="G146" s="18"/>
      <c r="H146" s="18"/>
      <c r="I146" s="18"/>
      <c r="J146" s="18"/>
      <c r="K146" s="18"/>
      <c r="L146" s="10"/>
      <c r="M146" s="29">
        <f>COUNTA(T124:T130)</f>
        <v>7</v>
      </c>
      <c r="N146" s="29"/>
      <c r="O146" s="29"/>
      <c r="P146" s="29"/>
      <c r="Q146" s="10"/>
      <c r="R146" s="10"/>
      <c r="S146" s="10"/>
      <c r="T146" s="11" t="s">
        <v>110</v>
      </c>
      <c r="U146" s="12"/>
      <c r="V146" s="16">
        <f t="shared" si="10"/>
        <v>0</v>
      </c>
      <c r="W146" s="16"/>
      <c r="X146" s="17">
        <f t="shared" si="11"/>
        <v>0</v>
      </c>
      <c r="Y146" s="17"/>
      <c r="Z146" s="17"/>
      <c r="AA146" s="16">
        <f t="shared" si="12"/>
        <v>0</v>
      </c>
      <c r="AB146" s="16"/>
      <c r="AC146" s="17">
        <f t="shared" si="13"/>
        <v>0</v>
      </c>
      <c r="AD146" s="17"/>
      <c r="AE146" s="17"/>
      <c r="AF146" s="16">
        <f t="shared" si="14"/>
        <v>0</v>
      </c>
      <c r="AG146" s="16"/>
      <c r="AH146" s="17">
        <f t="shared" si="15"/>
        <v>0</v>
      </c>
      <c r="AI146" s="17"/>
      <c r="AJ146" s="17"/>
      <c r="AK146" s="16">
        <f t="shared" si="16"/>
        <v>0</v>
      </c>
      <c r="AL146" s="16"/>
      <c r="AM146" s="17">
        <f t="shared" si="17"/>
        <v>0</v>
      </c>
      <c r="AN146" s="17"/>
      <c r="AO146" s="17"/>
      <c r="AP146" s="16">
        <f t="shared" si="18"/>
        <v>0</v>
      </c>
      <c r="AQ146" s="16"/>
      <c r="AR146" s="17">
        <f t="shared" si="19"/>
        <v>0</v>
      </c>
      <c r="AS146" s="17"/>
      <c r="AT146" s="17"/>
      <c r="AV146" s="16">
        <f t="shared" si="20"/>
        <v>7</v>
      </c>
      <c r="AW146" s="16"/>
      <c r="AX146" s="17">
        <f t="shared" si="21"/>
        <v>1</v>
      </c>
      <c r="AY146" s="17"/>
      <c r="AZ146" s="17"/>
    </row>
    <row r="147" spans="1:52" s="4" customFormat="1" ht="5.15" customHeight="1" x14ac:dyDescent="0.3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30"/>
      <c r="N147" s="30"/>
      <c r="O147" s="30"/>
      <c r="P147" s="3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52" s="4" customFormat="1" x14ac:dyDescent="0.35">
      <c r="A148" s="10"/>
      <c r="B148" s="10"/>
      <c r="C148" s="18" t="s">
        <v>149</v>
      </c>
      <c r="D148" s="18"/>
      <c r="E148" s="18"/>
      <c r="F148" s="18"/>
      <c r="G148" s="18"/>
      <c r="H148" s="18"/>
      <c r="I148" s="18"/>
      <c r="J148" s="18"/>
      <c r="K148" s="18"/>
      <c r="L148" s="10"/>
      <c r="M148" s="29">
        <f>SUM(M138:P147)</f>
        <v>118</v>
      </c>
      <c r="N148" s="29"/>
      <c r="O148" s="29"/>
      <c r="P148" s="29"/>
      <c r="Q148" s="10"/>
      <c r="R148" s="10"/>
      <c r="S148" s="10"/>
      <c r="T148" s="10"/>
      <c r="U148" s="10"/>
      <c r="V148" s="16">
        <f>SUM(V138:W146)</f>
        <v>0</v>
      </c>
      <c r="W148" s="16"/>
      <c r="X148" s="17">
        <f t="shared" ref="X148" si="22">V148/M148</f>
        <v>0</v>
      </c>
      <c r="Y148" s="17"/>
      <c r="Z148" s="17"/>
      <c r="AA148" s="16">
        <f>SUM(AA138:AB146)</f>
        <v>0</v>
      </c>
      <c r="AB148" s="16"/>
      <c r="AC148" s="17">
        <f t="shared" ref="AC148" si="23">AA148/M148</f>
        <v>0</v>
      </c>
      <c r="AD148" s="17"/>
      <c r="AE148" s="17"/>
      <c r="AF148" s="16">
        <f>SUM(AF138:AG146)</f>
        <v>0</v>
      </c>
      <c r="AG148" s="16"/>
      <c r="AH148" s="17">
        <f t="shared" ref="AH148" si="24">AF148/M148</f>
        <v>0</v>
      </c>
      <c r="AI148" s="17"/>
      <c r="AJ148" s="17"/>
      <c r="AK148" s="16">
        <f>SUM(AK138:AL146)</f>
        <v>0</v>
      </c>
      <c r="AL148" s="16"/>
      <c r="AM148" s="17">
        <f t="shared" ref="AM148" si="25">AK148/M148</f>
        <v>0</v>
      </c>
      <c r="AN148" s="17"/>
      <c r="AO148" s="17"/>
      <c r="AP148" s="16">
        <f>SUM(AP138:AQ146)</f>
        <v>0</v>
      </c>
      <c r="AQ148" s="16"/>
      <c r="AR148" s="17">
        <f t="shared" ref="AR148" si="26">AP148/M148</f>
        <v>0</v>
      </c>
      <c r="AS148" s="17"/>
      <c r="AT148" s="17"/>
      <c r="AV148" s="16">
        <f>SUM(AV138:AW146)</f>
        <v>118</v>
      </c>
      <c r="AW148" s="16"/>
      <c r="AX148" s="17">
        <f>AV148/M148</f>
        <v>1</v>
      </c>
      <c r="AY148" s="17"/>
      <c r="AZ148" s="17"/>
    </row>
  </sheetData>
  <mergeCells count="659">
    <mergeCell ref="F86:Q86"/>
    <mergeCell ref="F87:Q87"/>
    <mergeCell ref="F88:Q88"/>
    <mergeCell ref="V55:AC55"/>
    <mergeCell ref="V56:AC56"/>
    <mergeCell ref="V57:AC57"/>
    <mergeCell ref="V58:AC58"/>
    <mergeCell ref="V59:AC59"/>
    <mergeCell ref="V60:AC60"/>
    <mergeCell ref="V61:AC61"/>
    <mergeCell ref="V62:AC62"/>
    <mergeCell ref="V63:AC63"/>
    <mergeCell ref="V64:AC64"/>
    <mergeCell ref="F74:Q74"/>
    <mergeCell ref="F75:Q75"/>
    <mergeCell ref="F78:Q78"/>
    <mergeCell ref="F79:Q79"/>
    <mergeCell ref="V74:AC74"/>
    <mergeCell ref="F70:Q70"/>
    <mergeCell ref="F57:Q57"/>
    <mergeCell ref="F58:Q58"/>
    <mergeCell ref="F60:Q60"/>
    <mergeCell ref="F71:Q71"/>
    <mergeCell ref="F72:Q72"/>
    <mergeCell ref="F73:Q73"/>
    <mergeCell ref="AD22:AM22"/>
    <mergeCell ref="AN22:AW22"/>
    <mergeCell ref="F23:Q23"/>
    <mergeCell ref="V23:AC23"/>
    <mergeCell ref="AD23:AM23"/>
    <mergeCell ref="AN23:AW23"/>
    <mergeCell ref="F31:Q31"/>
    <mergeCell ref="F32:Q32"/>
    <mergeCell ref="F33:Q33"/>
    <mergeCell ref="F47:Q47"/>
    <mergeCell ref="F48:Q48"/>
    <mergeCell ref="F49:Q49"/>
    <mergeCell ref="F46:Q46"/>
    <mergeCell ref="F62:Q62"/>
    <mergeCell ref="F64:Q64"/>
    <mergeCell ref="V27:AC27"/>
    <mergeCell ref="V28:AC28"/>
    <mergeCell ref="V29:AC29"/>
    <mergeCell ref="V30:AC30"/>
    <mergeCell ref="V31:AC31"/>
    <mergeCell ref="V32:AC32"/>
    <mergeCell ref="V33:AC33"/>
    <mergeCell ref="V34:AC34"/>
    <mergeCell ref="F20:Q20"/>
    <mergeCell ref="F21:Q21"/>
    <mergeCell ref="F24:Q24"/>
    <mergeCell ref="F27:Q27"/>
    <mergeCell ref="F29:Q29"/>
    <mergeCell ref="F30:Q30"/>
    <mergeCell ref="F80:Q80"/>
    <mergeCell ref="F81:Q81"/>
    <mergeCell ref="F82:Q82"/>
    <mergeCell ref="F22:Q22"/>
    <mergeCell ref="F55:Q55"/>
    <mergeCell ref="F56:Q56"/>
    <mergeCell ref="F34:Q34"/>
    <mergeCell ref="F35:Q35"/>
    <mergeCell ref="F36:Q36"/>
    <mergeCell ref="F37:Q37"/>
    <mergeCell ref="F38:Q38"/>
    <mergeCell ref="F39:Q39"/>
    <mergeCell ref="F40:Q40"/>
    <mergeCell ref="F41:Q41"/>
    <mergeCell ref="F42:Q42"/>
    <mergeCell ref="F43:Q43"/>
    <mergeCell ref="F44:Q44"/>
    <mergeCell ref="F45:Q45"/>
    <mergeCell ref="F128:Q128"/>
    <mergeCell ref="F107:Q107"/>
    <mergeCell ref="F111:Q111"/>
    <mergeCell ref="F112:Q112"/>
    <mergeCell ref="F114:Q114"/>
    <mergeCell ref="F115:Q115"/>
    <mergeCell ref="F126:Q126"/>
    <mergeCell ref="F127:Q127"/>
    <mergeCell ref="F124:Q124"/>
    <mergeCell ref="F120:Q120"/>
    <mergeCell ref="F121:Q121"/>
    <mergeCell ref="F122:Q122"/>
    <mergeCell ref="F117:G119"/>
    <mergeCell ref="H117:Q117"/>
    <mergeCell ref="H118:Q118"/>
    <mergeCell ref="H119:Q119"/>
    <mergeCell ref="F113:Q113"/>
    <mergeCell ref="F116:Q116"/>
    <mergeCell ref="F103:Q103"/>
    <mergeCell ref="F105:Q105"/>
    <mergeCell ref="A62:E71"/>
    <mergeCell ref="A72:E89"/>
    <mergeCell ref="A90:E114"/>
    <mergeCell ref="A115:E123"/>
    <mergeCell ref="V75:AC75"/>
    <mergeCell ref="V76:AC76"/>
    <mergeCell ref="V77:AC77"/>
    <mergeCell ref="V78:AC78"/>
    <mergeCell ref="V79:AC79"/>
    <mergeCell ref="F106:Q106"/>
    <mergeCell ref="F99:Q99"/>
    <mergeCell ref="F100:Q100"/>
    <mergeCell ref="F90:Q90"/>
    <mergeCell ref="F92:Q92"/>
    <mergeCell ref="F95:Q95"/>
    <mergeCell ref="F96:Q96"/>
    <mergeCell ref="F98:Q98"/>
    <mergeCell ref="F66:Q66"/>
    <mergeCell ref="F67:Q67"/>
    <mergeCell ref="F69:Q69"/>
    <mergeCell ref="V73:AC73"/>
    <mergeCell ref="V80:AC80"/>
    <mergeCell ref="A124:E130"/>
    <mergeCell ref="F129:Q129"/>
    <mergeCell ref="F130:Q130"/>
    <mergeCell ref="F125:Q125"/>
    <mergeCell ref="F123:Q123"/>
    <mergeCell ref="F63:Q63"/>
    <mergeCell ref="F65:Q65"/>
    <mergeCell ref="F68:Q68"/>
    <mergeCell ref="F76:Q76"/>
    <mergeCell ref="F77:Q77"/>
    <mergeCell ref="F83:Q83"/>
    <mergeCell ref="F84:Q84"/>
    <mergeCell ref="F85:Q85"/>
    <mergeCell ref="F89:Q89"/>
    <mergeCell ref="F91:Q91"/>
    <mergeCell ref="F93:Q93"/>
    <mergeCell ref="F94:Q94"/>
    <mergeCell ref="F97:Q97"/>
    <mergeCell ref="F102:Q102"/>
    <mergeCell ref="F104:Q104"/>
    <mergeCell ref="F101:Q101"/>
    <mergeCell ref="F108:Q108"/>
    <mergeCell ref="F109:Q109"/>
    <mergeCell ref="F110:Q110"/>
    <mergeCell ref="AD12:AM12"/>
    <mergeCell ref="AN12:AW12"/>
    <mergeCell ref="AN13:AW13"/>
    <mergeCell ref="A2:AW2"/>
    <mergeCell ref="V12:AC12"/>
    <mergeCell ref="V13:AC13"/>
    <mergeCell ref="A13:E24"/>
    <mergeCell ref="A27:E49"/>
    <mergeCell ref="A50:E61"/>
    <mergeCell ref="F17:Q17"/>
    <mergeCell ref="F28:Q28"/>
    <mergeCell ref="F59:Q59"/>
    <mergeCell ref="F61:Q61"/>
    <mergeCell ref="F13:Q13"/>
    <mergeCell ref="F14:Q14"/>
    <mergeCell ref="F15:Q15"/>
    <mergeCell ref="F16:Q16"/>
    <mergeCell ref="F18:Q18"/>
    <mergeCell ref="F19:Q19"/>
    <mergeCell ref="F50:Q50"/>
    <mergeCell ref="F51:Q51"/>
    <mergeCell ref="F52:Q52"/>
    <mergeCell ref="F53:Q53"/>
    <mergeCell ref="V54:AC54"/>
    <mergeCell ref="V14:AC14"/>
    <mergeCell ref="V15:AC15"/>
    <mergeCell ref="V16:AC16"/>
    <mergeCell ref="V17:AC17"/>
    <mergeCell ref="V18:AC18"/>
    <mergeCell ref="V19:AC19"/>
    <mergeCell ref="V20:AC20"/>
    <mergeCell ref="V21:AC21"/>
    <mergeCell ref="V24:AC24"/>
    <mergeCell ref="V22:AC22"/>
    <mergeCell ref="V35:AC35"/>
    <mergeCell ref="V36:AC36"/>
    <mergeCell ref="V37:AC37"/>
    <mergeCell ref="V38:AC38"/>
    <mergeCell ref="V39:AC39"/>
    <mergeCell ref="V40:AC40"/>
    <mergeCell ref="V41:AC41"/>
    <mergeCell ref="V42:AC42"/>
    <mergeCell ref="V43:AC43"/>
    <mergeCell ref="V65:AC65"/>
    <mergeCell ref="V66:AC66"/>
    <mergeCell ref="V67:AC67"/>
    <mergeCell ref="V68:AC68"/>
    <mergeCell ref="V69:AC69"/>
    <mergeCell ref="V70:AC70"/>
    <mergeCell ref="V71:AC71"/>
    <mergeCell ref="V72:AC72"/>
    <mergeCell ref="V44:AC44"/>
    <mergeCell ref="V45:AC45"/>
    <mergeCell ref="V46:AC46"/>
    <mergeCell ref="V47:AC47"/>
    <mergeCell ref="V48:AC48"/>
    <mergeCell ref="V49:AC49"/>
    <mergeCell ref="V50:AC50"/>
    <mergeCell ref="V51:AC51"/>
    <mergeCell ref="V52:AC52"/>
    <mergeCell ref="V81:AC81"/>
    <mergeCell ref="V82:AC82"/>
    <mergeCell ref="V83:AC83"/>
    <mergeCell ref="V84:AC84"/>
    <mergeCell ref="V85:AC85"/>
    <mergeCell ref="V86:AC86"/>
    <mergeCell ref="V87:AC87"/>
    <mergeCell ref="V88:AC88"/>
    <mergeCell ref="V89:AC89"/>
    <mergeCell ref="V90:AC90"/>
    <mergeCell ref="V91:AC91"/>
    <mergeCell ref="V92:AC92"/>
    <mergeCell ref="V93:AC93"/>
    <mergeCell ref="V94:AC94"/>
    <mergeCell ref="V95:AC95"/>
    <mergeCell ref="V96:AC96"/>
    <mergeCell ref="V97:AC97"/>
    <mergeCell ref="V98:AC98"/>
    <mergeCell ref="V99:AC99"/>
    <mergeCell ref="V100:AC100"/>
    <mergeCell ref="V101:AC101"/>
    <mergeCell ref="V102:AC102"/>
    <mergeCell ref="V103:AC103"/>
    <mergeCell ref="V104:AC104"/>
    <mergeCell ref="V105:AC105"/>
    <mergeCell ref="V106:AC106"/>
    <mergeCell ref="V107:AC107"/>
    <mergeCell ref="V108:AC108"/>
    <mergeCell ref="V109:AC109"/>
    <mergeCell ref="V110:AC110"/>
    <mergeCell ref="V111:AC111"/>
    <mergeCell ref="V112:AC112"/>
    <mergeCell ref="V113:AC113"/>
    <mergeCell ref="V114:AC114"/>
    <mergeCell ref="V115:AC115"/>
    <mergeCell ref="V116:AC116"/>
    <mergeCell ref="V117:AC117"/>
    <mergeCell ref="V118:AC118"/>
    <mergeCell ref="V119:AC119"/>
    <mergeCell ref="V120:AC120"/>
    <mergeCell ref="V121:AC121"/>
    <mergeCell ref="V122:AC122"/>
    <mergeCell ref="V123:AC123"/>
    <mergeCell ref="V124:AC124"/>
    <mergeCell ref="V125:AC125"/>
    <mergeCell ref="V126:AC126"/>
    <mergeCell ref="V127:AC127"/>
    <mergeCell ref="V128:AC128"/>
    <mergeCell ref="V129:AC129"/>
    <mergeCell ref="V130:AC130"/>
    <mergeCell ref="AD13:AM13"/>
    <mergeCell ref="AD14:AM14"/>
    <mergeCell ref="AN14:AW14"/>
    <mergeCell ref="AD15:AM15"/>
    <mergeCell ref="AN15:AW15"/>
    <mergeCell ref="AD16:AM16"/>
    <mergeCell ref="AN16:AW16"/>
    <mergeCell ref="AD17:AM17"/>
    <mergeCell ref="AN17:AW17"/>
    <mergeCell ref="AD18:AM18"/>
    <mergeCell ref="AN18:AW18"/>
    <mergeCell ref="AD19:AM19"/>
    <mergeCell ref="AN19:AW19"/>
    <mergeCell ref="AD20:AM20"/>
    <mergeCell ref="AN20:AW20"/>
    <mergeCell ref="AD21:AM21"/>
    <mergeCell ref="AN21:AW21"/>
    <mergeCell ref="AD24:AM24"/>
    <mergeCell ref="AN24:AW24"/>
    <mergeCell ref="AD27:AM27"/>
    <mergeCell ref="AN27:AW27"/>
    <mergeCell ref="AD28:AM28"/>
    <mergeCell ref="AN28:AW28"/>
    <mergeCell ref="AD29:AM29"/>
    <mergeCell ref="AN29:AW29"/>
    <mergeCell ref="AD30:AM30"/>
    <mergeCell ref="AN30:AW30"/>
    <mergeCell ref="AN25:AW25"/>
    <mergeCell ref="AD31:AM31"/>
    <mergeCell ref="AN31:AW31"/>
    <mergeCell ref="AD32:AM32"/>
    <mergeCell ref="AN32:AW32"/>
    <mergeCell ref="AD33:AM33"/>
    <mergeCell ref="AN33:AW33"/>
    <mergeCell ref="AD34:AM34"/>
    <mergeCell ref="AN34:AW34"/>
    <mergeCell ref="AD35:AM35"/>
    <mergeCell ref="AN35:AW35"/>
    <mergeCell ref="AD36:AM36"/>
    <mergeCell ref="AN36:AW36"/>
    <mergeCell ref="AD37:AM37"/>
    <mergeCell ref="AN37:AW37"/>
    <mergeCell ref="AD38:AM38"/>
    <mergeCell ref="AN38:AW38"/>
    <mergeCell ref="AD39:AM39"/>
    <mergeCell ref="AN39:AW39"/>
    <mergeCell ref="AD40:AM40"/>
    <mergeCell ref="AN40:AW40"/>
    <mergeCell ref="AD41:AM41"/>
    <mergeCell ref="AN41:AW41"/>
    <mergeCell ref="AD42:AM42"/>
    <mergeCell ref="AN42:AW42"/>
    <mergeCell ref="AD43:AM43"/>
    <mergeCell ref="AN43:AW43"/>
    <mergeCell ref="AD44:AM44"/>
    <mergeCell ref="AN44:AW44"/>
    <mergeCell ref="AD45:AM45"/>
    <mergeCell ref="AN45:AW45"/>
    <mergeCell ref="AD46:AM46"/>
    <mergeCell ref="AN46:AW46"/>
    <mergeCell ref="AD47:AM47"/>
    <mergeCell ref="AN47:AW47"/>
    <mergeCell ref="AD48:AM48"/>
    <mergeCell ref="AN48:AW48"/>
    <mergeCell ref="AD49:AM49"/>
    <mergeCell ref="AN49:AW49"/>
    <mergeCell ref="AD50:AM50"/>
    <mergeCell ref="AN50:AW50"/>
    <mergeCell ref="AD51:AM51"/>
    <mergeCell ref="AN51:AW51"/>
    <mergeCell ref="AD52:AM52"/>
    <mergeCell ref="AN52:AW52"/>
    <mergeCell ref="AD53:AM53"/>
    <mergeCell ref="AN53:AW53"/>
    <mergeCell ref="AD54:AM54"/>
    <mergeCell ref="AN54:AW54"/>
    <mergeCell ref="F54:Q54"/>
    <mergeCell ref="V53:AC53"/>
    <mergeCell ref="AD55:AM55"/>
    <mergeCell ref="AN55:AW55"/>
    <mergeCell ref="AD56:AM56"/>
    <mergeCell ref="AN56:AW56"/>
    <mergeCell ref="AD57:AM57"/>
    <mergeCell ref="AN57:AW57"/>
    <mergeCell ref="AD58:AM58"/>
    <mergeCell ref="AN58:AW58"/>
    <mergeCell ref="AD59:AM59"/>
    <mergeCell ref="AN59:AW59"/>
    <mergeCell ref="AD60:AM60"/>
    <mergeCell ref="AN60:AW60"/>
    <mergeCell ref="AD61:AM61"/>
    <mergeCell ref="AN61:AW61"/>
    <mergeCell ref="AD62:AM62"/>
    <mergeCell ref="AN62:AW62"/>
    <mergeCell ref="AD63:AM63"/>
    <mergeCell ref="AN63:AW63"/>
    <mergeCell ref="AD64:AM64"/>
    <mergeCell ref="AN64:AW64"/>
    <mergeCell ref="AD65:AM65"/>
    <mergeCell ref="AN65:AW65"/>
    <mergeCell ref="AD66:AM66"/>
    <mergeCell ref="AN66:AW66"/>
    <mergeCell ref="AD67:AM67"/>
    <mergeCell ref="AN67:AW67"/>
    <mergeCell ref="AD68:AM68"/>
    <mergeCell ref="AN68:AW68"/>
    <mergeCell ref="AD69:AM69"/>
    <mergeCell ref="AN69:AW69"/>
    <mergeCell ref="AD70:AM70"/>
    <mergeCell ref="AN70:AW70"/>
    <mergeCell ref="AD71:AM71"/>
    <mergeCell ref="AN71:AW71"/>
    <mergeCell ref="AD72:AM72"/>
    <mergeCell ref="AN72:AW72"/>
    <mergeCell ref="AD73:AM73"/>
    <mergeCell ref="AN73:AW73"/>
    <mergeCell ref="AD74:AM74"/>
    <mergeCell ref="AN74:AW74"/>
    <mergeCell ref="AD75:AM75"/>
    <mergeCell ref="AN75:AW75"/>
    <mergeCell ref="AD76:AM76"/>
    <mergeCell ref="AN76:AW76"/>
    <mergeCell ref="AD77:AM77"/>
    <mergeCell ref="AN77:AW77"/>
    <mergeCell ref="AD78:AM78"/>
    <mergeCell ref="AN78:AW78"/>
    <mergeCell ref="AD79:AM79"/>
    <mergeCell ref="AN79:AW79"/>
    <mergeCell ref="AD80:AM80"/>
    <mergeCell ref="AN80:AW80"/>
    <mergeCell ref="AD81:AM81"/>
    <mergeCell ref="AN81:AW81"/>
    <mergeCell ref="AD82:AM82"/>
    <mergeCell ref="AN82:AW82"/>
    <mergeCell ref="AD83:AM83"/>
    <mergeCell ref="AN83:AW83"/>
    <mergeCell ref="AD84:AM84"/>
    <mergeCell ref="AN84:AW84"/>
    <mergeCell ref="AD85:AM85"/>
    <mergeCell ref="AN85:AW85"/>
    <mergeCell ref="AD86:AM86"/>
    <mergeCell ref="AN86:AW86"/>
    <mergeCell ref="AD87:AM87"/>
    <mergeCell ref="AN87:AW87"/>
    <mergeCell ref="AD88:AM88"/>
    <mergeCell ref="AN88:AW88"/>
    <mergeCell ref="AD89:AM89"/>
    <mergeCell ref="AN89:AW89"/>
    <mergeCell ref="AD90:AM90"/>
    <mergeCell ref="AN90:AW90"/>
    <mergeCell ref="AD91:AM91"/>
    <mergeCell ref="AN91:AW91"/>
    <mergeCell ref="AD92:AM92"/>
    <mergeCell ref="AN92:AW92"/>
    <mergeCell ref="AD93:AM93"/>
    <mergeCell ref="AN93:AW93"/>
    <mergeCell ref="AD94:AM94"/>
    <mergeCell ref="AN94:AW94"/>
    <mergeCell ref="AD95:AM95"/>
    <mergeCell ref="AN95:AW95"/>
    <mergeCell ref="AD96:AM96"/>
    <mergeCell ref="AN96:AW96"/>
    <mergeCell ref="AD97:AM97"/>
    <mergeCell ref="AN97:AW97"/>
    <mergeCell ref="AD98:AM98"/>
    <mergeCell ref="AN98:AW98"/>
    <mergeCell ref="AD99:AM99"/>
    <mergeCell ref="AN99:AW99"/>
    <mergeCell ref="AD100:AM100"/>
    <mergeCell ref="AN100:AW100"/>
    <mergeCell ref="AD101:AM101"/>
    <mergeCell ref="AN101:AW101"/>
    <mergeCell ref="AD102:AM102"/>
    <mergeCell ref="AN102:AW102"/>
    <mergeCell ref="AD103:AM103"/>
    <mergeCell ref="AN103:AW103"/>
    <mergeCell ref="AD104:AM104"/>
    <mergeCell ref="AN104:AW104"/>
    <mergeCell ref="AD105:AM105"/>
    <mergeCell ref="AN105:AW105"/>
    <mergeCell ref="AD106:AM106"/>
    <mergeCell ref="AN106:AW106"/>
    <mergeCell ref="AD107:AM107"/>
    <mergeCell ref="AN107:AW107"/>
    <mergeCell ref="AD108:AM108"/>
    <mergeCell ref="AN108:AW108"/>
    <mergeCell ref="AD109:AM109"/>
    <mergeCell ref="AN109:AW109"/>
    <mergeCell ref="AD110:AM110"/>
    <mergeCell ref="AN110:AW110"/>
    <mergeCell ref="AD111:AM111"/>
    <mergeCell ref="AN111:AW111"/>
    <mergeCell ref="AD112:AM112"/>
    <mergeCell ref="AN112:AW112"/>
    <mergeCell ref="AD113:AM113"/>
    <mergeCell ref="AN113:AW113"/>
    <mergeCell ref="AD114:AM114"/>
    <mergeCell ref="AN114:AW114"/>
    <mergeCell ref="AD121:AM121"/>
    <mergeCell ref="AN121:AW121"/>
    <mergeCell ref="AD122:AM122"/>
    <mergeCell ref="AN122:AW122"/>
    <mergeCell ref="AD123:AM123"/>
    <mergeCell ref="AN123:AW123"/>
    <mergeCell ref="AD124:AM124"/>
    <mergeCell ref="AN124:AW124"/>
    <mergeCell ref="AD115:AM115"/>
    <mergeCell ref="AN115:AW115"/>
    <mergeCell ref="AD116:AM116"/>
    <mergeCell ref="AN116:AW116"/>
    <mergeCell ref="AD117:AM117"/>
    <mergeCell ref="AN117:AW117"/>
    <mergeCell ref="AD118:AM118"/>
    <mergeCell ref="AN118:AW118"/>
    <mergeCell ref="AD119:AM119"/>
    <mergeCell ref="AN119:AW119"/>
    <mergeCell ref="AI4:AP4"/>
    <mergeCell ref="A5:H5"/>
    <mergeCell ref="A4:H4"/>
    <mergeCell ref="I5:O5"/>
    <mergeCell ref="AQ5:AW5"/>
    <mergeCell ref="AQ4:AW4"/>
    <mergeCell ref="P5:AA5"/>
    <mergeCell ref="AB5:AH5"/>
    <mergeCell ref="I4:AH4"/>
    <mergeCell ref="V26:AC26"/>
    <mergeCell ref="AD26:AM26"/>
    <mergeCell ref="AN26:AW26"/>
    <mergeCell ref="F26:Q26"/>
    <mergeCell ref="A25:E26"/>
    <mergeCell ref="AD130:AM130"/>
    <mergeCell ref="AN130:AW130"/>
    <mergeCell ref="A12:Q12"/>
    <mergeCell ref="AI5:AP5"/>
    <mergeCell ref="F25:Q25"/>
    <mergeCell ref="V25:AC25"/>
    <mergeCell ref="AD25:AM25"/>
    <mergeCell ref="AD125:AM125"/>
    <mergeCell ref="AN125:AW125"/>
    <mergeCell ref="AD126:AM126"/>
    <mergeCell ref="AN126:AW126"/>
    <mergeCell ref="AD127:AM127"/>
    <mergeCell ref="AN127:AW127"/>
    <mergeCell ref="AD128:AM128"/>
    <mergeCell ref="AN128:AW128"/>
    <mergeCell ref="AD129:AM129"/>
    <mergeCell ref="AN129:AW129"/>
    <mergeCell ref="AD120:AM120"/>
    <mergeCell ref="AN120:AW120"/>
    <mergeCell ref="M138:P138"/>
    <mergeCell ref="M139:P139"/>
    <mergeCell ref="V138:W138"/>
    <mergeCell ref="V139:W139"/>
    <mergeCell ref="AF138:AG138"/>
    <mergeCell ref="X136:Z136"/>
    <mergeCell ref="AA136:AB136"/>
    <mergeCell ref="AC136:AE136"/>
    <mergeCell ref="AH136:AJ136"/>
    <mergeCell ref="V136:W136"/>
    <mergeCell ref="AF136:AG136"/>
    <mergeCell ref="AF139:AG139"/>
    <mergeCell ref="M140:P140"/>
    <mergeCell ref="M141:P141"/>
    <mergeCell ref="M142:P142"/>
    <mergeCell ref="M143:P143"/>
    <mergeCell ref="M144:P144"/>
    <mergeCell ref="M145:P145"/>
    <mergeCell ref="M146:P146"/>
    <mergeCell ref="M147:P147"/>
    <mergeCell ref="M148:P148"/>
    <mergeCell ref="V146:W146"/>
    <mergeCell ref="X139:Z139"/>
    <mergeCell ref="X140:Z140"/>
    <mergeCell ref="V140:W140"/>
    <mergeCell ref="V141:W141"/>
    <mergeCell ref="V142:W142"/>
    <mergeCell ref="V143:W143"/>
    <mergeCell ref="X141:Z141"/>
    <mergeCell ref="X142:Z142"/>
    <mergeCell ref="X143:Z143"/>
    <mergeCell ref="X144:Z144"/>
    <mergeCell ref="AF140:AG140"/>
    <mergeCell ref="AF141:AG141"/>
    <mergeCell ref="AF142:AG142"/>
    <mergeCell ref="AF143:AG143"/>
    <mergeCell ref="AF144:AG144"/>
    <mergeCell ref="AH139:AJ139"/>
    <mergeCell ref="AH140:AJ140"/>
    <mergeCell ref="V145:W145"/>
    <mergeCell ref="V144:W144"/>
    <mergeCell ref="AA139:AB139"/>
    <mergeCell ref="AC139:AE139"/>
    <mergeCell ref="AA140:AB140"/>
    <mergeCell ref="AC140:AE140"/>
    <mergeCell ref="AA141:AB141"/>
    <mergeCell ref="AC141:AE141"/>
    <mergeCell ref="AA142:AB142"/>
    <mergeCell ref="AC142:AE142"/>
    <mergeCell ref="AP136:AQ136"/>
    <mergeCell ref="AR136:AT136"/>
    <mergeCell ref="AP133:AT134"/>
    <mergeCell ref="AK134:AO134"/>
    <mergeCell ref="AF134:AJ134"/>
    <mergeCell ref="AA134:AE134"/>
    <mergeCell ref="AA133:AO133"/>
    <mergeCell ref="V133:Z134"/>
    <mergeCell ref="X138:Z138"/>
    <mergeCell ref="AH138:AJ138"/>
    <mergeCell ref="AP138:AQ138"/>
    <mergeCell ref="AR138:AT138"/>
    <mergeCell ref="AK136:AL136"/>
    <mergeCell ref="AM136:AO136"/>
    <mergeCell ref="AA138:AB138"/>
    <mergeCell ref="AC138:AE138"/>
    <mergeCell ref="AM138:AO138"/>
    <mergeCell ref="AM145:AO145"/>
    <mergeCell ref="AK146:AL146"/>
    <mergeCell ref="AM146:AO146"/>
    <mergeCell ref="X145:Z145"/>
    <mergeCell ref="X146:Z146"/>
    <mergeCell ref="AA143:AB143"/>
    <mergeCell ref="AC143:AE143"/>
    <mergeCell ref="AA144:AB144"/>
    <mergeCell ref="AC144:AE144"/>
    <mergeCell ref="AA145:AB145"/>
    <mergeCell ref="AC145:AE145"/>
    <mergeCell ref="AA146:AB146"/>
    <mergeCell ref="AC146:AE146"/>
    <mergeCell ref="AF145:AG145"/>
    <mergeCell ref="AF146:AG146"/>
    <mergeCell ref="AK139:AL139"/>
    <mergeCell ref="AM139:AO139"/>
    <mergeCell ref="AK140:AL140"/>
    <mergeCell ref="AM140:AO140"/>
    <mergeCell ref="AK141:AL141"/>
    <mergeCell ref="AM141:AO141"/>
    <mergeCell ref="AK142:AL142"/>
    <mergeCell ref="AM142:AO142"/>
    <mergeCell ref="AR148:AT148"/>
    <mergeCell ref="AP139:AQ139"/>
    <mergeCell ref="AR139:AT139"/>
    <mergeCell ref="AP140:AQ140"/>
    <mergeCell ref="AR140:AT140"/>
    <mergeCell ref="AP141:AQ141"/>
    <mergeCell ref="AR141:AT141"/>
    <mergeCell ref="AP142:AQ142"/>
    <mergeCell ref="AR142:AT142"/>
    <mergeCell ref="AP143:AQ143"/>
    <mergeCell ref="AR143:AT143"/>
    <mergeCell ref="AK143:AL143"/>
    <mergeCell ref="AM143:AO143"/>
    <mergeCell ref="AK144:AL144"/>
    <mergeCell ref="AM144:AO144"/>
    <mergeCell ref="AK145:AL145"/>
    <mergeCell ref="V148:W148"/>
    <mergeCell ref="X148:Z148"/>
    <mergeCell ref="AA148:AB148"/>
    <mergeCell ref="AC148:AE148"/>
    <mergeCell ref="AF148:AG148"/>
    <mergeCell ref="AH148:AJ148"/>
    <mergeCell ref="AK148:AL148"/>
    <mergeCell ref="AM148:AO148"/>
    <mergeCell ref="AP148:AQ148"/>
    <mergeCell ref="AV146:AW146"/>
    <mergeCell ref="AX146:AZ146"/>
    <mergeCell ref="C138:K138"/>
    <mergeCell ref="C139:K139"/>
    <mergeCell ref="C140:K140"/>
    <mergeCell ref="C141:K141"/>
    <mergeCell ref="C142:K142"/>
    <mergeCell ref="C143:K143"/>
    <mergeCell ref="C144:K144"/>
    <mergeCell ref="C145:K145"/>
    <mergeCell ref="C146:K146"/>
    <mergeCell ref="AP144:AQ144"/>
    <mergeCell ref="AR144:AT144"/>
    <mergeCell ref="AP145:AQ145"/>
    <mergeCell ref="AR145:AT145"/>
    <mergeCell ref="AP146:AQ146"/>
    <mergeCell ref="AR146:AT146"/>
    <mergeCell ref="AH141:AJ141"/>
    <mergeCell ref="AH142:AJ142"/>
    <mergeCell ref="AH143:AJ143"/>
    <mergeCell ref="AH144:AJ144"/>
    <mergeCell ref="AH145:AJ145"/>
    <mergeCell ref="AH146:AJ146"/>
    <mergeCell ref="AK138:AL138"/>
    <mergeCell ref="AV148:AW148"/>
    <mergeCell ref="AX148:AZ148"/>
    <mergeCell ref="C148:K148"/>
    <mergeCell ref="C133:K136"/>
    <mergeCell ref="M133:P136"/>
    <mergeCell ref="AV133:AZ134"/>
    <mergeCell ref="AV136:AW136"/>
    <mergeCell ref="AX136:AZ136"/>
    <mergeCell ref="AV138:AW138"/>
    <mergeCell ref="AX138:AZ138"/>
    <mergeCell ref="AV139:AW139"/>
    <mergeCell ref="AX139:AZ139"/>
    <mergeCell ref="AV140:AW140"/>
    <mergeCell ref="AX140:AZ140"/>
    <mergeCell ref="AV141:AW141"/>
    <mergeCell ref="AX141:AZ141"/>
    <mergeCell ref="AV142:AW142"/>
    <mergeCell ref="AX142:AZ142"/>
    <mergeCell ref="AV143:AW143"/>
    <mergeCell ref="AX143:AZ143"/>
    <mergeCell ref="AV144:AW144"/>
    <mergeCell ref="AX144:AZ144"/>
    <mergeCell ref="AV145:AW145"/>
    <mergeCell ref="AX145:AZ145"/>
  </mergeCells>
  <dataValidations count="1">
    <dataValidation type="list" allowBlank="1" showInputMessage="1" showErrorMessage="1" sqref="V13:AC130" xr:uid="{3DBA06C7-31A9-4880-8FC8-50BE2C68D272}">
      <formula1>$V$7:$V$11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79" fitToHeight="0" orientation="landscape" horizontalDpi="4294967293" verticalDpi="4294967293" r:id="rId1"/>
  <rowBreaks count="1" manualBreakCount="1">
    <brk id="1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F3B16-4562-8249-BCDE-2FA83FC81392}">
  <dimension ref="A1"/>
  <sheetViews>
    <sheetView zoomScaleNormal="100" zoomScaleSheetLayoutView="100"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Checkilist</vt:lpstr>
      <vt:lpstr>Planilha1</vt:lpstr>
      <vt:lpstr>Checkilist!Titulos_de_impressao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Matheos Chomatas</dc:creator>
  <cp:lastModifiedBy>ROSANE L MAERSCHNER</cp:lastModifiedBy>
  <cp:lastPrinted>2020-06-28T19:59:22Z</cp:lastPrinted>
  <dcterms:created xsi:type="dcterms:W3CDTF">2020-06-23T12:50:37Z</dcterms:created>
  <dcterms:modified xsi:type="dcterms:W3CDTF">2021-05-26T21:40:30Z</dcterms:modified>
</cp:coreProperties>
</file>