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55" windowWidth="14940" windowHeight="9150" activeTab="1"/>
  </bookViews>
  <sheets>
    <sheet name="Plan1" sheetId="2" r:id="rId1"/>
    <sheet name="ADJUDICADOS" sheetId="1" r:id="rId2"/>
  </sheets>
  <definedNames>
    <definedName name="_GoBack" localSheetId="1">ADJUDICADOS!#REF!</definedName>
    <definedName name="_xlnm.Print_Area" localSheetId="1">ADJUDICADOS!$A$1:$L$60</definedName>
    <definedName name="OLE_LINK1" localSheetId="1">ADJUDICADOS!#REF!</definedName>
    <definedName name="_xlnm.Print_Titles" localSheetId="1">ADJUDICADOS!$3:$13</definedName>
  </definedNames>
  <calcPr calcId="124519" iterateDelta="1E-4"/>
</workbook>
</file>

<file path=xl/calcChain.xml><?xml version="1.0" encoding="utf-8"?>
<calcChain xmlns="http://schemas.openxmlformats.org/spreadsheetml/2006/main">
  <c r="H15" i="1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D55"/>
  <c r="F15"/>
  <c r="F16"/>
  <c r="F17"/>
  <c r="F18"/>
  <c r="F19"/>
  <c r="F20"/>
  <c r="F21"/>
  <c r="F22"/>
  <c r="F23"/>
  <c r="I23" s="1"/>
  <c r="J23" s="1"/>
  <c r="F24"/>
  <c r="F25"/>
  <c r="F26"/>
  <c r="F27"/>
  <c r="I27" s="1"/>
  <c r="J27" s="1"/>
  <c r="F28"/>
  <c r="F29"/>
  <c r="F30"/>
  <c r="I30" s="1"/>
  <c r="J30" s="1"/>
  <c r="F31"/>
  <c r="F32"/>
  <c r="I32" s="1"/>
  <c r="J32" s="1"/>
  <c r="F33"/>
  <c r="I33" s="1"/>
  <c r="J33" s="1"/>
  <c r="F34"/>
  <c r="F35"/>
  <c r="I35" s="1"/>
  <c r="J35" s="1"/>
  <c r="F36"/>
  <c r="F37"/>
  <c r="I37" s="1"/>
  <c r="J37" s="1"/>
  <c r="F38"/>
  <c r="F39"/>
  <c r="I39" s="1"/>
  <c r="J39" s="1"/>
  <c r="F40"/>
  <c r="I40" s="1"/>
  <c r="J40" s="1"/>
  <c r="F41"/>
  <c r="F42"/>
  <c r="F43"/>
  <c r="F44"/>
  <c r="F45"/>
  <c r="F46"/>
  <c r="I46" s="1"/>
  <c r="J46" s="1"/>
  <c r="F47"/>
  <c r="I47" s="1"/>
  <c r="J47" s="1"/>
  <c r="F48"/>
  <c r="F49"/>
  <c r="I41"/>
  <c r="J41" s="1"/>
  <c r="I43"/>
  <c r="J43" s="1"/>
  <c r="I45"/>
  <c r="J45" s="1"/>
  <c r="I49" l="1"/>
  <c r="J49" s="1"/>
  <c r="I25"/>
  <c r="J25" s="1"/>
  <c r="I21"/>
  <c r="J21" s="1"/>
  <c r="I17"/>
  <c r="J17" s="1"/>
  <c r="I31"/>
  <c r="J31" s="1"/>
  <c r="I29"/>
  <c r="J29" s="1"/>
  <c r="I19"/>
  <c r="J19" s="1"/>
  <c r="I15"/>
  <c r="J15" s="1"/>
  <c r="D56"/>
  <c r="I48"/>
  <c r="J48" s="1"/>
  <c r="I44"/>
  <c r="J44" s="1"/>
  <c r="I42"/>
  <c r="J42" s="1"/>
  <c r="I38"/>
  <c r="J38" s="1"/>
  <c r="I36"/>
  <c r="J36" s="1"/>
  <c r="I34"/>
  <c r="J34" s="1"/>
  <c r="I28"/>
  <c r="J28" s="1"/>
  <c r="I26"/>
  <c r="J26" s="1"/>
  <c r="I24"/>
  <c r="J24" s="1"/>
  <c r="I22"/>
  <c r="J22" s="1"/>
  <c r="I20"/>
  <c r="J20" s="1"/>
  <c r="I18"/>
  <c r="J18" s="1"/>
  <c r="I16"/>
  <c r="J16" s="1"/>
  <c r="F14"/>
  <c r="H14"/>
  <c r="I14" l="1"/>
  <c r="J14" s="1"/>
  <c r="H50"/>
  <c r="D57" l="1"/>
  <c r="F50" l="1"/>
  <c r="D5" i="2"/>
  <c r="I50" i="1" l="1"/>
  <c r="J50" s="1"/>
</calcChain>
</file>

<file path=xl/sharedStrings.xml><?xml version="1.0" encoding="utf-8"?>
<sst xmlns="http://schemas.openxmlformats.org/spreadsheetml/2006/main" count="99" uniqueCount="61">
  <si>
    <t>ITEM</t>
  </si>
  <si>
    <t>QTD.</t>
  </si>
  <si>
    <t>UND.</t>
  </si>
  <si>
    <t>DESCRIÇÃO DO PRODUTO</t>
  </si>
  <si>
    <t>V. Total</t>
  </si>
  <si>
    <t>SITUAÇÃO</t>
  </si>
  <si>
    <t>VALOR ESTIMADO</t>
  </si>
  <si>
    <t>ECONOMIA</t>
  </si>
  <si>
    <t>Em R$</t>
  </si>
  <si>
    <t>Em %</t>
  </si>
  <si>
    <t>UNITÁRIO</t>
  </si>
  <si>
    <t>VALOR TOTAL</t>
  </si>
  <si>
    <t xml:space="preserve">EMPRESA COM MENOR VALOR </t>
  </si>
  <si>
    <t xml:space="preserve">RELATÓRIO DE APURAÇÃO </t>
  </si>
  <si>
    <t>VALOR LICITADO</t>
  </si>
  <si>
    <t>QUADRO RESUMO POR FORNECEDOR</t>
  </si>
  <si>
    <t>FORNECEDOR</t>
  </si>
  <si>
    <t>VALOR TOAL</t>
  </si>
  <si>
    <t>HOMOLOGADO</t>
  </si>
  <si>
    <r>
      <t>Achocolatado em pó</t>
    </r>
    <r>
      <rPr>
        <sz val="12"/>
        <color rgb="FF000000"/>
        <rFont val="Times New Roman"/>
        <family val="1"/>
      </rPr>
      <t>: mistura de cacau em pó, açúcar podendo conter leite em pó ou não. Deve ser preparado com ingredientes de 1ª qualidade. O produto a ser entregue não poderá ter validade inferior a 6 meses. Na entrega, deverá ter na data fabricação mínima de 30 dias. Embalagens em pacotes de 1 kg.</t>
    </r>
  </si>
  <si>
    <r>
      <t>Açúcar cristal:</t>
    </r>
    <r>
      <rPr>
        <sz val="12"/>
        <color rgb="FF000000"/>
        <rFont val="Times New Roman"/>
        <family val="1"/>
      </rPr>
      <t xml:space="preserve"> de 1ª qualidade, obtido da cana de açúcar, com aspecto, cor, cheiro próprios e sabor doce, sem fermentação, isento de sujidades, parasitas, materiais terrosos e detritos animais ou vegetais. Acondicionado em embalagem plástica atóxica transparente adequada para transporte, contendo 02 kg cada.</t>
    </r>
  </si>
  <si>
    <r>
      <t>Arroz Tipo 1</t>
    </r>
    <r>
      <rPr>
        <sz val="12"/>
        <color rgb="FF000000"/>
        <rFont val="Times New Roman"/>
        <family val="1"/>
      </rPr>
      <t>: Características: classe: longo, fino, tipo I integral. O produto no deve apresentar mofo, substancias nocivas, prepara-o final dietética inadequada (empapamento). Embalagem: deve estar intacta, acondicionada em pacotes de 1 kg, em polietileno, transparente, atóxico. Fabricação: máxima de 30 dias. Validade: mínimo de 6 meses.</t>
    </r>
  </si>
  <si>
    <r>
      <t>Carne moída de 2ª:</t>
    </r>
    <r>
      <rPr>
        <sz val="12"/>
        <color rgb="FF000000"/>
        <rFont val="Times New Roman"/>
        <family val="1"/>
      </rPr>
      <t xml:space="preserve"> fresca, sem tempero, sem gordura, sem cartilagem e nervos, com coloração vermelha brilhante. Embalagem: primária deve estar intacta, reforçada, com até 5 kg. No rótulo da embalagem deve constar peso, data de processamento, procedência, prazo de validade. Obrigatório ser produto com registro de inspeção sanitária.</t>
    </r>
  </si>
  <si>
    <r>
      <t>Colorau</t>
    </r>
    <r>
      <rPr>
        <sz val="12"/>
        <color rgb="FF000000"/>
        <rFont val="Times New Roman"/>
        <family val="1"/>
      </rPr>
      <t>: em pó, de primeira qualidade, isentos de aditivos ou substâncias estranhas ao produto que sejam impróprias para consumo ou que alterem suas características naturais. Apresentadas em embalagens plásticas contendo 250 ou 500 g cada, inspecionadas pelo ministério da agricultura. Validade mínima de 06 (seis) meses.</t>
    </r>
  </si>
  <si>
    <r>
      <t>Farinha de trigo:</t>
    </r>
    <r>
      <rPr>
        <sz val="12"/>
        <color rgb="FF000000"/>
        <rFont val="Times New Roman"/>
        <family val="1"/>
      </rPr>
      <t xml:space="preserve"> especial, de 1ª qualidade, isenta de sujidades, parasitas e larvas. Não deverá apresentar cor escura ou mistura com outras farinhas, formação de grumos (umidade), resíduos ou impurezas. Embalagem: intacta, acondicionada em pacotes de polietileno transparente, contendo 1kg de peso líquido. Fabricação: máximo de 30 dias. Validade: mínimo de 6 meses.</t>
    </r>
  </si>
  <si>
    <r>
      <t>Feijão carioca:</t>
    </r>
    <r>
      <rPr>
        <sz val="12"/>
        <color rgb="FF000000"/>
        <rFont val="Times New Roman"/>
        <family val="1"/>
      </rPr>
      <t xml:space="preserve"> tipo 1, grãos inteiros e sãos, aspecto brilhoso, liso, isento de material terroso, sujidades, pedras, fungos ou parasitas e mistura de outras variedades e espécies. Embalagem primária em pacotes de 1kg, embalagem secundária em plástico resistente, com validade mínima de 4 meses da entrega.</t>
    </r>
  </si>
  <si>
    <r>
      <t>Fermento em pó químico</t>
    </r>
    <r>
      <rPr>
        <sz val="12"/>
        <color rgb="FF000000"/>
        <rFont val="Times New Roman"/>
        <family val="1"/>
      </rPr>
      <t>: de primeira qualidade, que pela influência do calor e/ou da umidade, produz desprendimento gasoso capaz de expandir massas elaboradas com farinhas, amido ou féculas, aumentando-lhes o volume e a porosidade; não deve apresentar sujidades, materiais terrosos, parasitas, larvas e substâncias estranhas ao produto que sejam impróprias para o consumo humano ou que alterem suas características naturais. Deve possuir aspecto, cor, odor e sabor próprio. Embalado em latas adequadas para transporte e armazenamento, contendo 100g ou 250g cada.</t>
    </r>
  </si>
  <si>
    <r>
      <t xml:space="preserve">Frango, peito, sem pele: </t>
    </r>
    <r>
      <rPr>
        <sz val="12"/>
        <color rgb="FF000000"/>
        <rFont val="Times New Roman"/>
        <family val="1"/>
      </rPr>
      <t>de 1ª qualidade, congelado sem tempero. O peito de frango deve ter contornos definidos, firmes e sem manchas, peça lisa e coloração clara, aderente e sem odores. Embalagem primária deve estar intacta, acondicionada em sacos de polietileno resistente, com até 2 kg de peso cada, protegido por embalagem secundária de papelão também revestido de polietileno transparente reforçado. No rótulo da embalagem primária deve constar peso, data de processamento, procedência, prazo de validade e certificado de inspeção federal (sif) ou estadual (sie). Fabricação: máximo de 30 dias. Validade de no mínimo 10 meses</t>
    </r>
  </si>
  <si>
    <r>
      <t>Linguiça mista</t>
    </r>
    <r>
      <rPr>
        <sz val="12"/>
        <color rgb="FF000000"/>
        <rFont val="Times New Roman"/>
        <family val="1"/>
      </rPr>
      <t>: fresca, congelada, sem manchas, com coloração caraterística e sem odores. Produzida a partir de carnes inspecionadas. Deverão ser manipuladas, armazenadas e transportadas em locais próprios de forma que estejam protegidas da contaminação.</t>
    </r>
  </si>
  <si>
    <r>
      <t>Margarina com sal</t>
    </r>
    <r>
      <rPr>
        <sz val="12"/>
        <color rgb="FF000000"/>
        <rFont val="Times New Roman"/>
        <family val="1"/>
      </rPr>
      <t>: de 1º linha cremosa com sal. Deve conter 80% de lipídios, livre de gordura trans e contendo máximo de água de 15% sobre o peso do produto; livre de matéria terrosa, parasitas, larvas e detritos animais e vegetais; isento de ranso, bolor e outras características indesejáveis; deve apresentar aspecto homogêneo, uniforme de cor amarela. Acondicionada em embalagem plástica adequada e original de fábrica contendo 1kg.</t>
    </r>
  </si>
  <si>
    <r>
      <t xml:space="preserve">Óleo de soja: </t>
    </r>
    <r>
      <rPr>
        <sz val="12"/>
        <color rgb="FF000000"/>
        <rFont val="Times New Roman"/>
        <family val="1"/>
      </rPr>
      <t>limpo, transparente, refinado, livre de impurezas e substâncias estranhas, acondicionado em pet com 900 ml. Devendo conter no rótulo a data de validade/lote.  Fabricação: máximo 30 dias e validade mínima de 06 meses na hora da entrega.</t>
    </r>
  </si>
  <si>
    <r>
      <t xml:space="preserve">Ovos de galinha, brancos, acondicionados em bandejas, </t>
    </r>
    <r>
      <rPr>
        <sz val="12"/>
        <color rgb="FF000000"/>
        <rFont val="Times New Roman"/>
        <family val="1"/>
      </rPr>
      <t>envolvidas com saco plástico lacrado, com dados de identificação do produto, marca do fabricante e prazo de validade.</t>
    </r>
  </si>
  <si>
    <r>
      <t xml:space="preserve">Pão de hot dog: </t>
    </r>
    <r>
      <rPr>
        <sz val="12"/>
        <color rgb="FF000000"/>
        <rFont val="Times New Roman"/>
        <family val="1"/>
      </rPr>
      <t>fresco, de 1ª qualidade, isento de sujidades, feito com farinha de trigo enriquecida. Deverá apresentar cor e cheiro caraterísticos do produto. O produto deve ser entregue em embalagem plástica com identificação do peso.</t>
    </r>
  </si>
  <si>
    <r>
      <t>Pão de trigo francês:</t>
    </r>
    <r>
      <rPr>
        <sz val="12"/>
        <color rgb="FF000000"/>
        <rFont val="Times New Roman"/>
        <family val="1"/>
      </rPr>
      <t xml:space="preserve"> fresco, de 1ª qualidade, isento de sujidades, feito com farinha de trigo enriquecida com ferro e ácido fólico, água e fermento. Deverá apresentar cor e cheiro caraterísticos do produto. Não conter leite ou ingredientes a base de leite. O produto deve ser entregue em embalagem plástica com identificação do peso.</t>
    </r>
  </si>
  <si>
    <r>
      <t xml:space="preserve">Queijo, Mussarela, Fatiado </t>
    </r>
    <r>
      <rPr>
        <sz val="12"/>
        <color rgb="FF000000"/>
        <rFont val="Times New Roman"/>
        <family val="1"/>
      </rPr>
      <t>separado com plástico, embalado a vácuo.</t>
    </r>
  </si>
  <si>
    <r>
      <t>Sal</t>
    </r>
    <r>
      <rPr>
        <sz val="12"/>
        <color rgb="FF000000"/>
        <rFont val="Times New Roman"/>
        <family val="1"/>
      </rPr>
      <t>: iodado, refinado, de cloreto de sódio cristalizado, extraído de fontes naturais, apresentar no mínimo de 98,5% de cloreto de sódio, umidade máxima de 2%, com a adição de sais de iodo (iodeto de potássio, iodato de potássio ou outro sal de iodo não tóxico), na dosagem mínima de 10 mg e máxima de 15 mg de iodo por 01 kg, de acordo com legislação federal específica; livre de sujidades, materiais terrosos, parasitas e larvas. Embalado em saco plástico adequado para transporte e armazenamento, contendo 01 kg cada.</t>
    </r>
  </si>
  <si>
    <r>
      <t xml:space="preserve">Tomate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CNNPA.</t>
    </r>
  </si>
  <si>
    <r>
      <t xml:space="preserve">Abacaxi polpa,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  <r>
      <rPr>
        <b/>
        <sz val="12"/>
        <color rgb="FF000000"/>
        <rFont val="Times New Roman"/>
        <family val="1"/>
      </rPr>
      <t xml:space="preserve">: </t>
    </r>
  </si>
  <si>
    <r>
      <t xml:space="preserve">Abobora cabotiá,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</t>
    </r>
  </si>
  <si>
    <r>
      <t xml:space="preserve">Acerola Polpa,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</si>
  <si>
    <r>
      <t>Alho:</t>
    </r>
    <r>
      <rPr>
        <sz val="12"/>
        <color rgb="FF000000"/>
        <rFont val="Times New Roman"/>
        <family val="1"/>
      </rPr>
      <t xml:space="preserve"> de 1ª qualidade, deve apresentar as características do cultivar bem definidas, estar fisiologicamente desenvolvido, inteiro, sadio e isento de substâncias nocivas à saúde. Deve estar embalados em sacos plástico transparente de até 1 kg.</t>
    </r>
  </si>
  <si>
    <r>
      <t>Cenoura</t>
    </r>
    <r>
      <rPr>
        <sz val="12"/>
        <color rgb="FF000000"/>
        <rFont val="Times New Roman"/>
        <family val="1"/>
      </rPr>
      <t xml:space="preserve"> in natura de 1ª qualidade, com ausência de sujidades, parasitas e larvas de acordo com a resolução 12/78 da CNNPA.</t>
    </r>
  </si>
  <si>
    <r>
      <t>Cebola</t>
    </r>
    <r>
      <rPr>
        <sz val="12"/>
        <color rgb="FF000000"/>
        <rFont val="Times New Roman"/>
        <family val="1"/>
      </rPr>
      <t>: de 1ª qualidade, cabeça graúda. Deve apresentar as características do cultivar bem formadas, limpas, com colorações próprias, livres de danos mecânicos, fisiológicos, pragas e doenças e estar em perfeitas condições de conservação e maturação. O produto deve ser entregue em embalagem plástica contendo etiqueta com a identificação e peso..</t>
    </r>
  </si>
  <si>
    <r>
      <t xml:space="preserve">Farinha de mandioca: </t>
    </r>
    <r>
      <rPr>
        <sz val="12"/>
        <color rgb="FF000000"/>
        <rFont val="Times New Roman"/>
        <family val="1"/>
      </rPr>
      <t>Fina, branca, torrada, tipo 01, embalada em pacotes plásticos transparentes, limpos, não violados, resistentes, que garantam a integridade do produto até o momento do consumo, acondicionados em fardos. A embalagem deverá conter externamente os dados de identificação, procedência, informações nutricionais, número de lote, data de validade, quantidade do produto. Prazo de validade: mínimo de 5 (cinco) meses a partir da data de entrega na unidade requisitante.</t>
    </r>
  </si>
  <si>
    <r>
      <t>Flocos de milho</t>
    </r>
    <r>
      <rPr>
        <sz val="12"/>
        <color rgb="FF000000"/>
        <rFont val="Times New Roman"/>
        <family val="1"/>
      </rPr>
      <t>Especificação: 100% natural, sem adição de sal, embalagem em sacos de papel multifoliado de 500g, não furados, estufados, inviolados, livres de impurezas, umidade, insetos, microorganismos ou outras impurezas que venham a comprometer o armazenamento e a saúde humana. Obrigatório conter data de fabricação e validade expressas na embalagem, bem como o número do lote. Validade mínima de 120 dias da data da entrega do produto.</t>
    </r>
  </si>
  <si>
    <r>
      <t>Carne bovina, fraldinha</t>
    </r>
    <r>
      <rPr>
        <sz val="12"/>
        <color rgb="FF000000"/>
        <rFont val="Times New Roman"/>
        <family val="1"/>
      </rPr>
      <t>, em bife, congelada, carne congelada de bovino sem osso, tipo coxão mole, cortado em bifes com 100-120 gramas aproximadamente, com no máximo 8% de gordura. O produto deve apresentar características sensoriais como aspecto próprio não amolecido, nem pegajoso, cor própria sem manchas esverdeadas, sabor e odor próprio.</t>
    </r>
  </si>
  <si>
    <r>
      <t>Fubá</t>
    </r>
    <r>
      <rPr>
        <sz val="12"/>
        <color rgb="FF000000"/>
        <rFont val="Times New Roman"/>
        <family val="1"/>
      </rPr>
      <t>.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Fubá de milho amarelo, moinho d’água, enriquecido com ferro e ácido fólico, embalado em pacote plástico de 1Kg, resistente transparente. No seu rótulo deve constar prazo de validade.</t>
    </r>
  </si>
  <si>
    <r>
      <t xml:space="preserve">Laranja, pêra,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CNNPA.</t>
    </r>
  </si>
  <si>
    <r>
      <t xml:space="preserve">Leite de vaca, integral pasteurizado, </t>
    </r>
    <r>
      <rPr>
        <sz val="12"/>
        <color rgb="FF000000"/>
        <rFont val="Times New Roman"/>
        <family val="1"/>
      </rPr>
      <t>Leite Padronizado - fluido, homogeneizado, com teor de gordura mínimo de 3% (três por cento), embalados em sacos plásticos de polietileno, contendo 01 (um) litro.</t>
    </r>
  </si>
  <si>
    <r>
      <t xml:space="preserve">Maracujá,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CNNPA.</t>
    </r>
  </si>
  <si>
    <r>
      <t>Milho verde enlatado,</t>
    </r>
    <r>
      <rPr>
        <sz val="12"/>
        <color rgb="FF000000"/>
        <rFont val="Times New Roman"/>
        <family val="1"/>
      </rPr>
      <t xml:space="preserve"> em conserva, lata de 200 gr. O produto deverá apresentar registro no órgão competente, com cheiro e gosto próprio, não deverá apresentar problemas com presença de impureza, cheiro e sabor não característico, embalagens, amassadas e/ou estufadas, não devem conter perfurações, não deve apresentar peso insatisfatório. A embalagem deverá estar intacta e prazo de validade mínima de 06 meses a partir da data da entrega.</t>
    </r>
  </si>
  <si>
    <r>
      <t xml:space="preserve">Polpa de CAJU,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</si>
  <si>
    <r>
      <t xml:space="preserve">Polpa de Goiaba,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</si>
  <si>
    <r>
      <t>Polvilho doce,</t>
    </r>
    <r>
      <rPr>
        <sz val="12"/>
        <color rgb="FF000000"/>
        <rFont val="Times New Roman"/>
        <family val="1"/>
      </rPr>
      <t xml:space="preserve"> tipo 1, com peso liquido de 1kg, lacrados e rotulados com data de fabricação e numero de lote, e validade minima de 6 meses a contar do recebimento, origem amiláceo mandioca.</t>
    </r>
  </si>
  <si>
    <r>
      <t xml:space="preserve">Queijo Mussarela Ralado. </t>
    </r>
    <r>
      <rPr>
        <sz val="12"/>
        <color rgb="FF000000"/>
        <rFont val="Times New Roman"/>
        <family val="1"/>
      </rPr>
      <t>Queijo tipo mussarela ralado, embalado em saco plástico transparente atóxico, resistente, hermeticamente fechado. A embalagem deverá conter externamente os dados de identificação e procedência, número do lote, data de fabricação, quantidade do produto. Embalagem com 50g</t>
    </r>
  </si>
  <si>
    <t>TIMBRE DA ASSOCIAÇÃO</t>
  </si>
  <si>
    <t>NOME
Pregoeiro(a)</t>
  </si>
  <si>
    <t>PROCESSO: XX/2023</t>
  </si>
  <si>
    <t>PREGÃO ELETRÔNICO  XX/2023</t>
  </si>
  <si>
    <t>DATA: XX/XX/2023</t>
  </si>
  <si>
    <t>OBJETO: Aquisição de Gêneros Alimentícios para fornecimento de alimentação para a demanda do ano letivo de 2024, destinados aos alunos matriculados na Escola XXXXXXXXXX, por meio do Programa Nacional de Alimentação Escolar/PNAE.</t>
  </si>
</sst>
</file>

<file path=xl/styles.xml><?xml version="1.0" encoding="utf-8"?>
<styleSheet xmlns="http://schemas.openxmlformats.org/spreadsheetml/2006/main">
  <numFmts count="3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&quot;\ #,##0.0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sz val="12"/>
      <color rgb="FF7F7F7F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2"/>
      <name val="Times New Roman"/>
      <family val="1"/>
    </font>
    <font>
      <sz val="18"/>
      <color indexed="8"/>
      <name val="Times New Roman"/>
      <family val="1"/>
    </font>
    <font>
      <b/>
      <sz val="12"/>
      <color indexed="9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3">
    <xf numFmtId="0" fontId="0" fillId="0" borderId="0" xfId="0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9" fontId="6" fillId="0" borderId="0" xfId="0" applyNumberFormat="1" applyFont="1"/>
    <xf numFmtId="49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5" fillId="2" borderId="0" xfId="4" applyFont="1" applyFill="1" applyBorder="1" applyAlignment="1">
      <alignment horizontal="center" vertical="center" wrapText="1"/>
    </xf>
    <xf numFmtId="165" fontId="4" fillId="0" borderId="0" xfId="4" applyFont="1" applyBorder="1" applyAlignment="1">
      <alignment vertical="center" wrapText="1"/>
    </xf>
    <xf numFmtId="165" fontId="4" fillId="0" borderId="0" xfId="4" applyFont="1" applyFill="1" applyBorder="1" applyAlignment="1">
      <alignment vertical="center" wrapText="1"/>
    </xf>
    <xf numFmtId="0" fontId="4" fillId="0" borderId="0" xfId="0" applyFont="1" applyAlignment="1"/>
    <xf numFmtId="165" fontId="4" fillId="0" borderId="0" xfId="0" applyNumberFormat="1" applyFont="1" applyAlignment="1"/>
    <xf numFmtId="165" fontId="4" fillId="0" borderId="0" xfId="4" applyFont="1" applyAlignment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6" fontId="0" fillId="0" borderId="0" xfId="0" applyNumberFormat="1"/>
    <xf numFmtId="4" fontId="7" fillId="0" borderId="0" xfId="0" applyNumberFormat="1" applyFont="1" applyAlignment="1"/>
    <xf numFmtId="0" fontId="5" fillId="2" borderId="0" xfId="0" applyFont="1" applyFill="1" applyBorder="1"/>
    <xf numFmtId="165" fontId="5" fillId="2" borderId="0" xfId="4" applyFont="1" applyFill="1" applyBorder="1" applyAlignment="1"/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5" fontId="9" fillId="2" borderId="0" xfId="0" applyNumberFormat="1" applyFont="1" applyFill="1" applyBorder="1" applyAlignment="1"/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49" fontId="12" fillId="3" borderId="0" xfId="2" applyNumberFormat="1" applyFont="1" applyFill="1" applyBorder="1" applyAlignment="1">
      <alignment horizontal="left" vertical="center"/>
    </xf>
    <xf numFmtId="165" fontId="12" fillId="3" borderId="0" xfId="4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9" fontId="12" fillId="3" borderId="6" xfId="2" applyNumberFormat="1" applyFont="1" applyFill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165" fontId="15" fillId="0" borderId="0" xfId="4" applyFont="1" applyBorder="1" applyAlignment="1">
      <alignment vertical="center" wrapText="1"/>
    </xf>
    <xf numFmtId="165" fontId="15" fillId="0" borderId="0" xfId="4" applyFont="1" applyFill="1" applyBorder="1" applyAlignment="1">
      <alignment vertical="center" wrapText="1"/>
    </xf>
    <xf numFmtId="165" fontId="13" fillId="2" borderId="0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Alignment="1"/>
    <xf numFmtId="39" fontId="13" fillId="0" borderId="0" xfId="4" applyNumberFormat="1" applyFont="1" applyBorder="1" applyAlignment="1">
      <alignment horizontal="right" vertical="center" wrapText="1"/>
    </xf>
    <xf numFmtId="164" fontId="13" fillId="0" borderId="0" xfId="1" applyFont="1" applyBorder="1" applyAlignment="1">
      <alignment horizontal="center" vertical="center" wrapText="1"/>
    </xf>
    <xf numFmtId="14" fontId="14" fillId="2" borderId="0" xfId="0" applyNumberFormat="1" applyFont="1" applyFill="1" applyBorder="1" applyAlignment="1">
      <alignment vertical="center"/>
    </xf>
    <xf numFmtId="49" fontId="16" fillId="3" borderId="0" xfId="2" applyNumberFormat="1" applyFont="1" applyFill="1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1" fillId="0" borderId="2" xfId="4" applyNumberFormat="1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164" fontId="21" fillId="5" borderId="3" xfId="1" applyFont="1" applyFill="1" applyBorder="1" applyAlignment="1">
      <alignment horizontal="center" vertical="center"/>
    </xf>
    <xf numFmtId="4" fontId="21" fillId="0" borderId="1" xfId="1" applyNumberFormat="1" applyFont="1" applyBorder="1" applyAlignment="1">
      <alignment horizontal="center" vertical="center" wrapText="1"/>
    </xf>
    <xf numFmtId="164" fontId="21" fillId="0" borderId="1" xfId="1" applyFont="1" applyBorder="1" applyAlignment="1">
      <alignment horizontal="center" vertical="center" wrapText="1"/>
    </xf>
    <xf numFmtId="10" fontId="21" fillId="0" borderId="1" xfId="3" applyNumberFormat="1" applyFont="1" applyBorder="1" applyAlignment="1">
      <alignment horizontal="center" vertical="center" wrapText="1"/>
    </xf>
    <xf numFmtId="165" fontId="21" fillId="2" borderId="1" xfId="4" applyFont="1" applyFill="1" applyBorder="1" applyAlignment="1">
      <alignment horizontal="center" vertical="center" wrapText="1"/>
    </xf>
    <xf numFmtId="165" fontId="18" fillId="2" borderId="1" xfId="4" applyFont="1" applyFill="1" applyBorder="1" applyAlignment="1">
      <alignment horizontal="center" vertical="center" wrapText="1"/>
    </xf>
    <xf numFmtId="164" fontId="23" fillId="0" borderId="7" xfId="1" applyFont="1" applyBorder="1" applyAlignment="1">
      <alignment horizontal="center" vertical="center" wrapText="1"/>
    </xf>
    <xf numFmtId="164" fontId="18" fillId="0" borderId="1" xfId="1" applyFont="1" applyBorder="1" applyAlignment="1">
      <alignment vertical="center" wrapText="1"/>
    </xf>
    <xf numFmtId="10" fontId="21" fillId="0" borderId="1" xfId="3" applyNumberFormat="1" applyFont="1" applyFill="1" applyBorder="1" applyAlignment="1">
      <alignment horizontal="center" vertical="center" wrapText="1"/>
    </xf>
    <xf numFmtId="165" fontId="23" fillId="2" borderId="1" xfId="4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164" fontId="23" fillId="0" borderId="0" xfId="1" applyFont="1" applyBorder="1" applyAlignment="1">
      <alignment horizontal="center" vertical="center" wrapText="1"/>
    </xf>
    <xf numFmtId="164" fontId="18" fillId="0" borderId="0" xfId="1" applyFont="1" applyBorder="1" applyAlignment="1">
      <alignment vertical="center" wrapText="1"/>
    </xf>
    <xf numFmtId="10" fontId="21" fillId="0" borderId="0" xfId="3" applyNumberFormat="1" applyFont="1" applyFill="1" applyBorder="1" applyAlignment="1">
      <alignment horizontal="center" vertical="center" wrapText="1"/>
    </xf>
    <xf numFmtId="165" fontId="23" fillId="2" borderId="0" xfId="4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left" vertical="center" wrapText="1"/>
    </xf>
    <xf numFmtId="4" fontId="21" fillId="6" borderId="1" xfId="0" applyNumberFormat="1" applyFont="1" applyFill="1" applyBorder="1" applyAlignment="1">
      <alignment horizontal="center" vertical="center" wrapText="1"/>
    </xf>
    <xf numFmtId="165" fontId="21" fillId="2" borderId="1" xfId="4" applyFont="1" applyFill="1" applyBorder="1" applyAlignment="1">
      <alignment vertical="center" wrapText="1"/>
    </xf>
    <xf numFmtId="4" fontId="21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center" vertical="center" wrapText="1"/>
    </xf>
    <xf numFmtId="0" fontId="8" fillId="3" borderId="0" xfId="2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/>
    </xf>
    <xf numFmtId="49" fontId="16" fillId="3" borderId="0" xfId="2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8" fillId="7" borderId="0" xfId="2" applyNumberFormat="1" applyFont="1" applyFill="1" applyBorder="1" applyAlignment="1">
      <alignment horizontal="left" vertical="center"/>
    </xf>
    <xf numFmtId="0" fontId="16" fillId="3" borderId="5" xfId="2" applyNumberFormat="1" applyFont="1" applyFill="1" applyBorder="1" applyAlignment="1">
      <alignment horizontal="justify" vertical="center" wrapText="1"/>
    </xf>
    <xf numFmtId="0" fontId="16" fillId="3" borderId="3" xfId="2" applyNumberFormat="1" applyFont="1" applyFill="1" applyBorder="1" applyAlignment="1">
      <alignment horizontal="justify" vertical="center" wrapText="1"/>
    </xf>
    <xf numFmtId="165" fontId="16" fillId="2" borderId="1" xfId="4" applyFont="1" applyFill="1" applyBorder="1" applyAlignment="1">
      <alignment horizontal="center" vertical="center" wrapText="1"/>
    </xf>
    <xf numFmtId="165" fontId="16" fillId="2" borderId="4" xfId="4" applyFont="1" applyFill="1" applyBorder="1" applyAlignment="1">
      <alignment horizontal="center" vertical="center" wrapText="1"/>
    </xf>
    <xf numFmtId="49" fontId="17" fillId="3" borderId="0" xfId="2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165" fontId="16" fillId="2" borderId="1" xfId="4" applyFont="1" applyFill="1" applyBorder="1" applyAlignment="1">
      <alignment horizontal="center" vertical="center"/>
    </xf>
    <xf numFmtId="165" fontId="16" fillId="2" borderId="4" xfId="4" applyFont="1" applyFill="1" applyBorder="1" applyAlignment="1">
      <alignment horizontal="center" vertical="center"/>
    </xf>
  </cellXfs>
  <cellStyles count="5">
    <cellStyle name="Moeda" xfId="1" builtinId="4"/>
    <cellStyle name="Normal" xfId="0" builtinId="0"/>
    <cellStyle name="Normal_Plan1" xfId="2"/>
    <cellStyle name="Porcentagem" xfId="3" builtinId="5"/>
    <cellStyle name="Separador de milhares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2013856</xdr:colOff>
      <xdr:row>2</xdr:row>
      <xdr:rowOff>91168</xdr:rowOff>
    </xdr:from>
    <xdr:to>
      <xdr:col>9</xdr:col>
      <xdr:colOff>113456</xdr:colOff>
      <xdr:row>2</xdr:row>
      <xdr:rowOff>92701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22963" y="91168"/>
          <a:ext cx="6082394" cy="1337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E15"/>
  <sheetViews>
    <sheetView workbookViewId="0">
      <selection activeCell="D6" sqref="D6"/>
    </sheetView>
  </sheetViews>
  <sheetFormatPr defaultRowHeight="12.75"/>
  <cols>
    <col min="4" max="4" width="24.28515625" customWidth="1"/>
    <col min="5" max="5" width="12.42578125" customWidth="1"/>
  </cols>
  <sheetData>
    <row r="1" spans="4:5">
      <c r="D1" s="19">
        <v>2600000</v>
      </c>
      <c r="E1" s="19"/>
    </row>
    <row r="2" spans="4:5">
      <c r="D2" s="19">
        <v>3200000</v>
      </c>
      <c r="E2" s="19"/>
    </row>
    <row r="3" spans="4:5">
      <c r="D3" s="19">
        <v>2800000</v>
      </c>
      <c r="E3" s="19"/>
    </row>
    <row r="4" spans="4:5">
      <c r="D4" s="19"/>
      <c r="E4" s="19"/>
    </row>
    <row r="5" spans="4:5">
      <c r="D5" s="19">
        <f>SUM(D1:D3)/3</f>
        <v>2866666.6666666665</v>
      </c>
      <c r="E5" s="19"/>
    </row>
    <row r="6" spans="4:5">
      <c r="D6" s="19"/>
      <c r="E6" s="19"/>
    </row>
    <row r="7" spans="4:5">
      <c r="D7" s="19"/>
      <c r="E7" s="19"/>
    </row>
    <row r="8" spans="4:5">
      <c r="D8" s="19"/>
      <c r="E8" s="19"/>
    </row>
    <row r="9" spans="4:5">
      <c r="D9" s="19"/>
      <c r="E9" s="19"/>
    </row>
    <row r="10" spans="4:5">
      <c r="D10" s="19"/>
      <c r="E10" s="19"/>
    </row>
    <row r="11" spans="4:5">
      <c r="D11" s="19"/>
      <c r="E11" s="19"/>
    </row>
    <row r="12" spans="4:5">
      <c r="D12" s="19"/>
      <c r="E12" s="19"/>
    </row>
    <row r="13" spans="4:5">
      <c r="D13" s="19"/>
      <c r="E13" s="19"/>
    </row>
    <row r="14" spans="4:5">
      <c r="D14" s="19"/>
      <c r="E14" s="19"/>
    </row>
    <row r="15" spans="4:5">
      <c r="D15" s="19"/>
      <c r="E15" s="1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2"/>
  <sheetViews>
    <sheetView showGridLines="0" tabSelected="1" zoomScale="90" zoomScaleNormal="90" zoomScaleSheetLayoutView="55" workbookViewId="0">
      <selection activeCell="D14" sqref="D14"/>
    </sheetView>
  </sheetViews>
  <sheetFormatPr defaultRowHeight="12.75"/>
  <cols>
    <col min="1" max="1" width="6.5703125" style="1" customWidth="1"/>
    <col min="2" max="2" width="8.140625" style="3" customWidth="1"/>
    <col min="3" max="3" width="7.7109375" style="3" customWidth="1"/>
    <col min="4" max="4" width="50" style="15" customWidth="1"/>
    <col min="5" max="5" width="13.85546875" style="11" customWidth="1"/>
    <col min="6" max="6" width="16" style="11" bestFit="1" customWidth="1"/>
    <col min="7" max="7" width="14.5703125" style="11" customWidth="1"/>
    <col min="8" max="9" width="17.7109375" style="11" customWidth="1"/>
    <col min="10" max="10" width="13.140625" style="11" customWidth="1"/>
    <col min="11" max="11" width="19.85546875" style="2" customWidth="1"/>
    <col min="12" max="12" width="19.42578125" style="2" customWidth="1"/>
    <col min="13" max="13" width="9.140625" style="2"/>
    <col min="14" max="14" width="13.7109375" style="2" bestFit="1" customWidth="1"/>
    <col min="15" max="16" width="9.140625" style="2"/>
    <col min="17" max="17" width="28.7109375" style="2" customWidth="1"/>
    <col min="18" max="16384" width="9.140625" style="2"/>
  </cols>
  <sheetData>
    <row r="1" spans="1:18">
      <c r="L1" s="29"/>
    </row>
    <row r="2" spans="1:18">
      <c r="A2" s="26"/>
      <c r="B2" s="27"/>
      <c r="C2" s="27"/>
      <c r="D2" s="14"/>
      <c r="E2" s="28"/>
      <c r="F2" s="28"/>
      <c r="G2" s="28"/>
      <c r="H2" s="28"/>
      <c r="I2" s="28"/>
      <c r="J2" s="28"/>
      <c r="K2" s="29"/>
      <c r="L2" s="29"/>
    </row>
    <row r="3" spans="1:18" s="21" customFormat="1" ht="35.25" customHeight="1">
      <c r="A3" s="98"/>
      <c r="B3" s="98"/>
      <c r="C3" s="98"/>
      <c r="D3" s="98"/>
      <c r="E3" s="22"/>
      <c r="F3" s="22"/>
      <c r="G3" s="22"/>
      <c r="H3" s="22"/>
      <c r="I3" s="22"/>
      <c r="J3" s="22"/>
      <c r="K3" s="25"/>
      <c r="L3" s="25"/>
    </row>
    <row r="4" spans="1:18" s="21" customFormat="1" ht="35.25" customHeight="1">
      <c r="A4" s="97" t="s">
        <v>55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8" s="21" customFormat="1" ht="4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8" s="21" customFormat="1" ht="32.25" customHeight="1">
      <c r="A6" s="109" t="s">
        <v>13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8" s="21" customFormat="1" ht="30" customHeight="1">
      <c r="A7" s="99" t="s">
        <v>58</v>
      </c>
      <c r="B7" s="99"/>
      <c r="C7" s="99"/>
      <c r="D7" s="99"/>
      <c r="E7" s="31"/>
      <c r="F7" s="31"/>
      <c r="G7" s="31"/>
      <c r="H7" s="31"/>
      <c r="I7" s="31"/>
      <c r="J7" s="31"/>
      <c r="K7" s="110"/>
      <c r="L7" s="110"/>
    </row>
    <row r="8" spans="1:18" s="21" customFormat="1" ht="21" customHeight="1">
      <c r="A8" s="99" t="s">
        <v>57</v>
      </c>
      <c r="B8" s="99"/>
      <c r="C8" s="99"/>
      <c r="D8" s="99"/>
      <c r="E8" s="31"/>
      <c r="F8" s="31"/>
      <c r="G8" s="31"/>
      <c r="H8" s="31"/>
      <c r="I8" s="31"/>
      <c r="J8" s="31"/>
      <c r="K8" s="32"/>
      <c r="L8" s="45"/>
    </row>
    <row r="9" spans="1:18" s="21" customFormat="1" ht="20.25" customHeight="1">
      <c r="A9" s="104" t="s">
        <v>59</v>
      </c>
      <c r="B9" s="104"/>
      <c r="C9" s="104"/>
      <c r="D9" s="46"/>
      <c r="E9" s="31"/>
      <c r="F9" s="31"/>
      <c r="G9" s="31"/>
      <c r="H9" s="31"/>
      <c r="I9" s="31"/>
      <c r="J9" s="31"/>
      <c r="K9" s="32"/>
      <c r="L9" s="32"/>
    </row>
    <row r="10" spans="1:18" s="21" customFormat="1" ht="11.25" customHeight="1">
      <c r="A10" s="33"/>
      <c r="B10" s="30"/>
      <c r="C10" s="30"/>
      <c r="D10" s="30"/>
      <c r="E10" s="31"/>
      <c r="F10" s="31"/>
      <c r="G10" s="31"/>
      <c r="H10" s="31"/>
      <c r="I10" s="31"/>
      <c r="J10" s="31"/>
      <c r="K10" s="32"/>
      <c r="L10" s="32"/>
    </row>
    <row r="11" spans="1:18" s="21" customFormat="1" ht="47.25" customHeight="1">
      <c r="A11" s="105" t="s">
        <v>60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6"/>
    </row>
    <row r="12" spans="1:18" s="18" customFormat="1" ht="21" customHeight="1">
      <c r="A12" s="103" t="s">
        <v>0</v>
      </c>
      <c r="B12" s="83" t="s">
        <v>1</v>
      </c>
      <c r="C12" s="83" t="s">
        <v>2</v>
      </c>
      <c r="D12" s="101" t="s">
        <v>3</v>
      </c>
      <c r="E12" s="83" t="s">
        <v>6</v>
      </c>
      <c r="F12" s="83"/>
      <c r="G12" s="83" t="s">
        <v>14</v>
      </c>
      <c r="H12" s="83"/>
      <c r="I12" s="83" t="s">
        <v>7</v>
      </c>
      <c r="J12" s="83"/>
      <c r="K12" s="107" t="s">
        <v>12</v>
      </c>
      <c r="L12" s="111" t="s">
        <v>5</v>
      </c>
    </row>
    <row r="13" spans="1:18" s="18" customFormat="1" ht="15.75">
      <c r="A13" s="103"/>
      <c r="B13" s="100"/>
      <c r="C13" s="100"/>
      <c r="D13" s="102"/>
      <c r="E13" s="51" t="s">
        <v>10</v>
      </c>
      <c r="F13" s="52" t="s">
        <v>4</v>
      </c>
      <c r="G13" s="53" t="s">
        <v>10</v>
      </c>
      <c r="H13" s="54" t="s">
        <v>4</v>
      </c>
      <c r="I13" s="55" t="s">
        <v>8</v>
      </c>
      <c r="J13" s="56" t="s">
        <v>9</v>
      </c>
      <c r="K13" s="108"/>
      <c r="L13" s="112"/>
    </row>
    <row r="14" spans="1:18" s="18" customFormat="1" ht="78.75">
      <c r="A14" s="57">
        <v>1</v>
      </c>
      <c r="B14" s="81"/>
      <c r="C14" s="81"/>
      <c r="D14" s="80" t="s">
        <v>37</v>
      </c>
      <c r="E14" s="58"/>
      <c r="F14" s="59">
        <f>E14*B14</f>
        <v>0</v>
      </c>
      <c r="G14" s="60"/>
      <c r="H14" s="60">
        <f>G14*B14</f>
        <v>0</v>
      </c>
      <c r="I14" s="61">
        <f t="shared" ref="I14:I49" si="0">F14-H14</f>
        <v>0</v>
      </c>
      <c r="J14" s="62" t="e">
        <f>I14/F14</f>
        <v>#DIV/0!</v>
      </c>
      <c r="K14" s="63"/>
      <c r="L14" s="64" t="s">
        <v>18</v>
      </c>
      <c r="R14" s="2"/>
    </row>
    <row r="15" spans="1:18" s="18" customFormat="1" ht="47.25">
      <c r="A15" s="57">
        <v>2</v>
      </c>
      <c r="B15" s="81"/>
      <c r="C15" s="81"/>
      <c r="D15" s="80" t="s">
        <v>38</v>
      </c>
      <c r="E15" s="77"/>
      <c r="F15" s="59">
        <f t="shared" ref="F15:F49" si="1">E15*B15</f>
        <v>0</v>
      </c>
      <c r="G15" s="60"/>
      <c r="H15" s="60">
        <f t="shared" ref="H15:H49" si="2">G15*B15</f>
        <v>0</v>
      </c>
      <c r="I15" s="61">
        <f t="shared" si="0"/>
        <v>0</v>
      </c>
      <c r="J15" s="62" t="e">
        <f t="shared" ref="J15:J49" si="3">I15/F15</f>
        <v>#DIV/0!</v>
      </c>
      <c r="K15" s="63"/>
      <c r="L15" s="64" t="s">
        <v>18</v>
      </c>
      <c r="R15" s="24"/>
    </row>
    <row r="16" spans="1:18" s="18" customFormat="1" ht="78.75">
      <c r="A16" s="57">
        <v>3</v>
      </c>
      <c r="B16" s="81"/>
      <c r="C16" s="81"/>
      <c r="D16" s="80" t="s">
        <v>39</v>
      </c>
      <c r="E16" s="77"/>
      <c r="F16" s="59">
        <f t="shared" si="1"/>
        <v>0</v>
      </c>
      <c r="G16" s="60"/>
      <c r="H16" s="60">
        <f t="shared" si="2"/>
        <v>0</v>
      </c>
      <c r="I16" s="61">
        <f t="shared" si="0"/>
        <v>0</v>
      </c>
      <c r="J16" s="62" t="e">
        <f t="shared" si="3"/>
        <v>#DIV/0!</v>
      </c>
      <c r="K16" s="63"/>
      <c r="L16" s="64" t="s">
        <v>18</v>
      </c>
      <c r="N16" s="47"/>
      <c r="R16" s="24"/>
    </row>
    <row r="17" spans="1:18" s="18" customFormat="1" ht="94.5">
      <c r="A17" s="57">
        <v>4</v>
      </c>
      <c r="B17" s="81"/>
      <c r="C17" s="81"/>
      <c r="D17" s="80" t="s">
        <v>19</v>
      </c>
      <c r="E17" s="77"/>
      <c r="F17" s="59">
        <f t="shared" si="1"/>
        <v>0</v>
      </c>
      <c r="G17" s="60"/>
      <c r="H17" s="60">
        <f t="shared" si="2"/>
        <v>0</v>
      </c>
      <c r="I17" s="61">
        <f t="shared" si="0"/>
        <v>0</v>
      </c>
      <c r="J17" s="62" t="e">
        <f t="shared" si="3"/>
        <v>#DIV/0!</v>
      </c>
      <c r="K17" s="63"/>
      <c r="L17" s="64" t="s">
        <v>18</v>
      </c>
      <c r="R17" s="2"/>
    </row>
    <row r="18" spans="1:18" s="18" customFormat="1" ht="110.25">
      <c r="A18" s="57">
        <v>5</v>
      </c>
      <c r="B18" s="81"/>
      <c r="C18" s="81"/>
      <c r="D18" s="80" t="s">
        <v>20</v>
      </c>
      <c r="E18" s="77"/>
      <c r="F18" s="59">
        <f t="shared" si="1"/>
        <v>0</v>
      </c>
      <c r="G18" s="60"/>
      <c r="H18" s="60">
        <f t="shared" si="2"/>
        <v>0</v>
      </c>
      <c r="I18" s="61">
        <f t="shared" si="0"/>
        <v>0</v>
      </c>
      <c r="J18" s="62" t="e">
        <f t="shared" si="3"/>
        <v>#DIV/0!</v>
      </c>
      <c r="K18" s="63"/>
      <c r="L18" s="64" t="s">
        <v>18</v>
      </c>
      <c r="Q18" s="48"/>
    </row>
    <row r="19" spans="1:18" s="18" customFormat="1" ht="78.75">
      <c r="A19" s="57">
        <v>6</v>
      </c>
      <c r="B19" s="81"/>
      <c r="C19" s="81"/>
      <c r="D19" s="80" t="s">
        <v>40</v>
      </c>
      <c r="E19" s="77"/>
      <c r="F19" s="59">
        <f t="shared" si="1"/>
        <v>0</v>
      </c>
      <c r="G19" s="79"/>
      <c r="H19" s="60">
        <f t="shared" si="2"/>
        <v>0</v>
      </c>
      <c r="I19" s="61">
        <f t="shared" si="0"/>
        <v>0</v>
      </c>
      <c r="J19" s="62" t="e">
        <f t="shared" si="3"/>
        <v>#DIV/0!</v>
      </c>
      <c r="K19" s="63"/>
      <c r="L19" s="64" t="s">
        <v>18</v>
      </c>
    </row>
    <row r="20" spans="1:18" s="18" customFormat="1" ht="110.25">
      <c r="A20" s="57">
        <v>7</v>
      </c>
      <c r="B20" s="81"/>
      <c r="C20" s="81"/>
      <c r="D20" s="80" t="s">
        <v>21</v>
      </c>
      <c r="E20" s="77"/>
      <c r="F20" s="59">
        <f t="shared" si="1"/>
        <v>0</v>
      </c>
      <c r="G20" s="79"/>
      <c r="H20" s="60">
        <f t="shared" si="2"/>
        <v>0</v>
      </c>
      <c r="I20" s="61">
        <f t="shared" si="0"/>
        <v>0</v>
      </c>
      <c r="J20" s="62" t="e">
        <f t="shared" si="3"/>
        <v>#DIV/0!</v>
      </c>
      <c r="K20" s="63"/>
      <c r="L20" s="64" t="s">
        <v>18</v>
      </c>
    </row>
    <row r="21" spans="1:18" s="18" customFormat="1" ht="110.25">
      <c r="A21" s="57">
        <v>8</v>
      </c>
      <c r="B21" s="81"/>
      <c r="C21" s="81"/>
      <c r="D21" s="80" t="s">
        <v>22</v>
      </c>
      <c r="E21" s="77"/>
      <c r="F21" s="59">
        <f t="shared" si="1"/>
        <v>0</v>
      </c>
      <c r="G21" s="60"/>
      <c r="H21" s="60">
        <f t="shared" si="2"/>
        <v>0</v>
      </c>
      <c r="I21" s="61">
        <f t="shared" si="0"/>
        <v>0</v>
      </c>
      <c r="J21" s="62" t="e">
        <f t="shared" si="3"/>
        <v>#DIV/0!</v>
      </c>
      <c r="K21" s="61"/>
      <c r="L21" s="64" t="s">
        <v>18</v>
      </c>
    </row>
    <row r="22" spans="1:18" s="18" customFormat="1" ht="47.25">
      <c r="A22" s="57">
        <v>9</v>
      </c>
      <c r="B22" s="81"/>
      <c r="C22" s="81"/>
      <c r="D22" s="80" t="s">
        <v>41</v>
      </c>
      <c r="E22" s="77"/>
      <c r="F22" s="59">
        <f t="shared" si="1"/>
        <v>0</v>
      </c>
      <c r="G22" s="60"/>
      <c r="H22" s="60">
        <f t="shared" si="2"/>
        <v>0</v>
      </c>
      <c r="I22" s="61">
        <f t="shared" si="0"/>
        <v>0</v>
      </c>
      <c r="J22" s="62" t="e">
        <f t="shared" si="3"/>
        <v>#DIV/0!</v>
      </c>
      <c r="K22" s="63"/>
      <c r="L22" s="64" t="s">
        <v>18</v>
      </c>
    </row>
    <row r="23" spans="1:18" s="18" customFormat="1" ht="110.25">
      <c r="A23" s="57">
        <v>10</v>
      </c>
      <c r="B23" s="81"/>
      <c r="C23" s="81"/>
      <c r="D23" s="80" t="s">
        <v>42</v>
      </c>
      <c r="E23" s="77"/>
      <c r="F23" s="59">
        <f t="shared" si="1"/>
        <v>0</v>
      </c>
      <c r="G23" s="60"/>
      <c r="H23" s="60">
        <f t="shared" si="2"/>
        <v>0</v>
      </c>
      <c r="I23" s="61">
        <f t="shared" si="0"/>
        <v>0</v>
      </c>
      <c r="J23" s="62" t="e">
        <f t="shared" si="3"/>
        <v>#DIV/0!</v>
      </c>
      <c r="K23" s="63"/>
      <c r="L23" s="64" t="s">
        <v>18</v>
      </c>
    </row>
    <row r="24" spans="1:18" s="18" customFormat="1" ht="110.25">
      <c r="A24" s="57">
        <v>11</v>
      </c>
      <c r="B24" s="81"/>
      <c r="C24" s="81"/>
      <c r="D24" s="80" t="s">
        <v>23</v>
      </c>
      <c r="E24" s="77"/>
      <c r="F24" s="59">
        <f t="shared" si="1"/>
        <v>0</v>
      </c>
      <c r="G24" s="60"/>
      <c r="H24" s="60">
        <f t="shared" si="2"/>
        <v>0</v>
      </c>
      <c r="I24" s="61">
        <f t="shared" si="0"/>
        <v>0</v>
      </c>
      <c r="J24" s="62" t="e">
        <f t="shared" si="3"/>
        <v>#DIV/0!</v>
      </c>
      <c r="K24" s="63"/>
      <c r="L24" s="64" t="s">
        <v>18</v>
      </c>
    </row>
    <row r="25" spans="1:18" s="18" customFormat="1" ht="157.5">
      <c r="A25" s="57">
        <v>12</v>
      </c>
      <c r="B25" s="81"/>
      <c r="C25" s="81"/>
      <c r="D25" s="80" t="s">
        <v>43</v>
      </c>
      <c r="E25" s="77"/>
      <c r="F25" s="59">
        <f t="shared" si="1"/>
        <v>0</v>
      </c>
      <c r="G25" s="60"/>
      <c r="H25" s="60">
        <f t="shared" si="2"/>
        <v>0</v>
      </c>
      <c r="I25" s="61">
        <f t="shared" si="0"/>
        <v>0</v>
      </c>
      <c r="J25" s="62" t="e">
        <f t="shared" si="3"/>
        <v>#DIV/0!</v>
      </c>
      <c r="K25" s="63"/>
      <c r="L25" s="64" t="s">
        <v>18</v>
      </c>
    </row>
    <row r="26" spans="1:18" s="18" customFormat="1" ht="126">
      <c r="A26" s="57">
        <v>13</v>
      </c>
      <c r="B26" s="81"/>
      <c r="C26" s="81"/>
      <c r="D26" s="80" t="s">
        <v>24</v>
      </c>
      <c r="E26" s="77"/>
      <c r="F26" s="59">
        <f t="shared" si="1"/>
        <v>0</v>
      </c>
      <c r="G26" s="60"/>
      <c r="H26" s="60">
        <f t="shared" si="2"/>
        <v>0</v>
      </c>
      <c r="I26" s="61">
        <f t="shared" si="0"/>
        <v>0</v>
      </c>
      <c r="J26" s="62" t="e">
        <f t="shared" si="3"/>
        <v>#DIV/0!</v>
      </c>
      <c r="K26" s="63"/>
      <c r="L26" s="64" t="s">
        <v>18</v>
      </c>
    </row>
    <row r="27" spans="1:18" s="18" customFormat="1" ht="110.25" customHeight="1">
      <c r="A27" s="57">
        <v>14</v>
      </c>
      <c r="B27" s="81"/>
      <c r="C27" s="81"/>
      <c r="D27" s="80" t="s">
        <v>25</v>
      </c>
      <c r="E27" s="77"/>
      <c r="F27" s="59">
        <f t="shared" si="1"/>
        <v>0</v>
      </c>
      <c r="G27" s="60"/>
      <c r="H27" s="60">
        <f t="shared" si="2"/>
        <v>0</v>
      </c>
      <c r="I27" s="61">
        <f t="shared" si="0"/>
        <v>0</v>
      </c>
      <c r="J27" s="62" t="e">
        <f t="shared" si="3"/>
        <v>#DIV/0!</v>
      </c>
      <c r="K27" s="63"/>
      <c r="L27" s="64" t="s">
        <v>18</v>
      </c>
    </row>
    <row r="28" spans="1:18" s="18" customFormat="1" ht="189">
      <c r="A28" s="57">
        <v>15</v>
      </c>
      <c r="B28" s="81"/>
      <c r="C28" s="81"/>
      <c r="D28" s="80" t="s">
        <v>26</v>
      </c>
      <c r="E28" s="77"/>
      <c r="F28" s="59">
        <f t="shared" si="1"/>
        <v>0</v>
      </c>
      <c r="G28" s="60"/>
      <c r="H28" s="60">
        <f t="shared" si="2"/>
        <v>0</v>
      </c>
      <c r="I28" s="61">
        <f t="shared" si="0"/>
        <v>0</v>
      </c>
      <c r="J28" s="62" t="e">
        <f t="shared" si="3"/>
        <v>#DIV/0!</v>
      </c>
      <c r="K28" s="63"/>
      <c r="L28" s="64" t="s">
        <v>18</v>
      </c>
    </row>
    <row r="29" spans="1:18" s="18" customFormat="1" ht="157.5">
      <c r="A29" s="57">
        <v>16</v>
      </c>
      <c r="B29" s="81"/>
      <c r="C29" s="81"/>
      <c r="D29" s="80" t="s">
        <v>44</v>
      </c>
      <c r="E29" s="77"/>
      <c r="F29" s="59">
        <f t="shared" si="1"/>
        <v>0</v>
      </c>
      <c r="G29" s="60"/>
      <c r="H29" s="60">
        <f t="shared" si="2"/>
        <v>0</v>
      </c>
      <c r="I29" s="61">
        <f t="shared" si="0"/>
        <v>0</v>
      </c>
      <c r="J29" s="62" t="e">
        <f t="shared" si="3"/>
        <v>#DIV/0!</v>
      </c>
      <c r="K29" s="63"/>
      <c r="L29" s="64" t="s">
        <v>18</v>
      </c>
    </row>
    <row r="30" spans="1:18" s="18" customFormat="1" ht="126">
      <c r="A30" s="57">
        <v>17</v>
      </c>
      <c r="B30" s="81"/>
      <c r="C30" s="81"/>
      <c r="D30" s="80" t="s">
        <v>45</v>
      </c>
      <c r="E30" s="77"/>
      <c r="F30" s="59">
        <f t="shared" si="1"/>
        <v>0</v>
      </c>
      <c r="G30" s="60"/>
      <c r="H30" s="60">
        <f t="shared" si="2"/>
        <v>0</v>
      </c>
      <c r="I30" s="61">
        <f t="shared" si="0"/>
        <v>0</v>
      </c>
      <c r="J30" s="62" t="e">
        <f t="shared" si="3"/>
        <v>#DIV/0!</v>
      </c>
      <c r="K30" s="63"/>
      <c r="L30" s="64" t="s">
        <v>18</v>
      </c>
    </row>
    <row r="31" spans="1:18" s="18" customFormat="1" ht="204.75">
      <c r="A31" s="57">
        <v>18</v>
      </c>
      <c r="B31" s="81"/>
      <c r="C31" s="81"/>
      <c r="D31" s="80" t="s">
        <v>27</v>
      </c>
      <c r="E31" s="77"/>
      <c r="F31" s="59">
        <f t="shared" si="1"/>
        <v>0</v>
      </c>
      <c r="G31" s="60"/>
      <c r="H31" s="60">
        <f t="shared" si="2"/>
        <v>0</v>
      </c>
      <c r="I31" s="61">
        <f t="shared" si="0"/>
        <v>0</v>
      </c>
      <c r="J31" s="62" t="e">
        <f t="shared" si="3"/>
        <v>#DIV/0!</v>
      </c>
      <c r="K31" s="63"/>
      <c r="L31" s="64" t="s">
        <v>18</v>
      </c>
    </row>
    <row r="32" spans="1:18" s="18" customFormat="1" ht="63">
      <c r="A32" s="57">
        <v>19</v>
      </c>
      <c r="B32" s="81"/>
      <c r="C32" s="81"/>
      <c r="D32" s="80" t="s">
        <v>46</v>
      </c>
      <c r="E32" s="77"/>
      <c r="F32" s="59">
        <f t="shared" si="1"/>
        <v>0</v>
      </c>
      <c r="G32" s="60"/>
      <c r="H32" s="60">
        <f t="shared" si="2"/>
        <v>0</v>
      </c>
      <c r="I32" s="61">
        <f t="shared" si="0"/>
        <v>0</v>
      </c>
      <c r="J32" s="62" t="e">
        <f t="shared" si="3"/>
        <v>#DIV/0!</v>
      </c>
      <c r="K32" s="63"/>
      <c r="L32" s="64" t="s">
        <v>18</v>
      </c>
    </row>
    <row r="33" spans="1:12" s="18" customFormat="1" ht="47.25">
      <c r="A33" s="57">
        <v>20</v>
      </c>
      <c r="B33" s="81"/>
      <c r="C33" s="81"/>
      <c r="D33" s="80" t="s">
        <v>47</v>
      </c>
      <c r="E33" s="77"/>
      <c r="F33" s="59">
        <f t="shared" si="1"/>
        <v>0</v>
      </c>
      <c r="G33" s="60"/>
      <c r="H33" s="60">
        <f t="shared" si="2"/>
        <v>0</v>
      </c>
      <c r="I33" s="61">
        <f t="shared" si="0"/>
        <v>0</v>
      </c>
      <c r="J33" s="62" t="e">
        <f t="shared" si="3"/>
        <v>#DIV/0!</v>
      </c>
      <c r="K33" s="63"/>
      <c r="L33" s="64" t="s">
        <v>18</v>
      </c>
    </row>
    <row r="34" spans="1:12" s="18" customFormat="1" ht="78.75" customHeight="1">
      <c r="A34" s="57">
        <v>21</v>
      </c>
      <c r="B34" s="81"/>
      <c r="C34" s="81"/>
      <c r="D34" s="80" t="s">
        <v>48</v>
      </c>
      <c r="E34" s="77"/>
      <c r="F34" s="59">
        <f t="shared" si="1"/>
        <v>0</v>
      </c>
      <c r="G34" s="60"/>
      <c r="H34" s="60">
        <f t="shared" si="2"/>
        <v>0</v>
      </c>
      <c r="I34" s="61">
        <f t="shared" si="0"/>
        <v>0</v>
      </c>
      <c r="J34" s="62" t="e">
        <f t="shared" si="3"/>
        <v>#DIV/0!</v>
      </c>
      <c r="K34" s="63"/>
      <c r="L34" s="64" t="s">
        <v>18</v>
      </c>
    </row>
    <row r="35" spans="1:12" s="18" customFormat="1" ht="94.5">
      <c r="A35" s="57">
        <v>22</v>
      </c>
      <c r="B35" s="81"/>
      <c r="C35" s="81"/>
      <c r="D35" s="80" t="s">
        <v>28</v>
      </c>
      <c r="E35" s="77"/>
      <c r="F35" s="59">
        <f t="shared" si="1"/>
        <v>0</v>
      </c>
      <c r="G35" s="60"/>
      <c r="H35" s="60">
        <f t="shared" si="2"/>
        <v>0</v>
      </c>
      <c r="I35" s="61">
        <f t="shared" si="0"/>
        <v>0</v>
      </c>
      <c r="J35" s="62" t="e">
        <f t="shared" si="3"/>
        <v>#DIV/0!</v>
      </c>
      <c r="K35" s="78"/>
      <c r="L35" s="64" t="s">
        <v>18</v>
      </c>
    </row>
    <row r="36" spans="1:12" s="18" customFormat="1" ht="47.25">
      <c r="A36" s="57">
        <v>23</v>
      </c>
      <c r="B36" s="81"/>
      <c r="C36" s="81"/>
      <c r="D36" s="80" t="s">
        <v>49</v>
      </c>
      <c r="E36" s="77"/>
      <c r="F36" s="59">
        <f t="shared" si="1"/>
        <v>0</v>
      </c>
      <c r="G36" s="60"/>
      <c r="H36" s="60">
        <f t="shared" si="2"/>
        <v>0</v>
      </c>
      <c r="I36" s="61">
        <f t="shared" si="0"/>
        <v>0</v>
      </c>
      <c r="J36" s="62" t="e">
        <f t="shared" si="3"/>
        <v>#DIV/0!</v>
      </c>
      <c r="K36" s="63"/>
      <c r="L36" s="64" t="s">
        <v>18</v>
      </c>
    </row>
    <row r="37" spans="1:12" s="18" customFormat="1" ht="141.75">
      <c r="A37" s="57">
        <v>24</v>
      </c>
      <c r="B37" s="81"/>
      <c r="C37" s="81"/>
      <c r="D37" s="80" t="s">
        <v>29</v>
      </c>
      <c r="E37" s="77"/>
      <c r="F37" s="59">
        <f t="shared" si="1"/>
        <v>0</v>
      </c>
      <c r="G37" s="60"/>
      <c r="H37" s="60">
        <f t="shared" si="2"/>
        <v>0</v>
      </c>
      <c r="I37" s="61">
        <f t="shared" si="0"/>
        <v>0</v>
      </c>
      <c r="J37" s="62" t="e">
        <f t="shared" si="3"/>
        <v>#DIV/0!</v>
      </c>
      <c r="K37" s="63"/>
      <c r="L37" s="64" t="s">
        <v>18</v>
      </c>
    </row>
    <row r="38" spans="1:12" s="18" customFormat="1" ht="141.75">
      <c r="A38" s="57">
        <v>25</v>
      </c>
      <c r="B38" s="81"/>
      <c r="C38" s="81"/>
      <c r="D38" s="80" t="s">
        <v>50</v>
      </c>
      <c r="E38" s="77"/>
      <c r="F38" s="59">
        <f t="shared" si="1"/>
        <v>0</v>
      </c>
      <c r="G38" s="60"/>
      <c r="H38" s="60">
        <f t="shared" si="2"/>
        <v>0</v>
      </c>
      <c r="I38" s="61">
        <f t="shared" si="0"/>
        <v>0</v>
      </c>
      <c r="J38" s="62" t="e">
        <f t="shared" si="3"/>
        <v>#DIV/0!</v>
      </c>
      <c r="K38" s="63"/>
      <c r="L38" s="64" t="s">
        <v>18</v>
      </c>
    </row>
    <row r="39" spans="1:12" s="18" customFormat="1" ht="78.75">
      <c r="A39" s="57">
        <v>26</v>
      </c>
      <c r="B39" s="81"/>
      <c r="C39" s="81"/>
      <c r="D39" s="80" t="s">
        <v>30</v>
      </c>
      <c r="E39" s="77"/>
      <c r="F39" s="59">
        <f t="shared" si="1"/>
        <v>0</v>
      </c>
      <c r="G39" s="60"/>
      <c r="H39" s="60">
        <f t="shared" si="2"/>
        <v>0</v>
      </c>
      <c r="I39" s="61">
        <f t="shared" si="0"/>
        <v>0</v>
      </c>
      <c r="J39" s="62" t="e">
        <f t="shared" si="3"/>
        <v>#DIV/0!</v>
      </c>
      <c r="K39" s="63"/>
      <c r="L39" s="64" t="s">
        <v>18</v>
      </c>
    </row>
    <row r="40" spans="1:12" s="18" customFormat="1" ht="67.5" customHeight="1">
      <c r="A40" s="57">
        <v>27</v>
      </c>
      <c r="B40" s="81"/>
      <c r="C40" s="81"/>
      <c r="D40" s="80" t="s">
        <v>31</v>
      </c>
      <c r="E40" s="77"/>
      <c r="F40" s="59">
        <f t="shared" si="1"/>
        <v>0</v>
      </c>
      <c r="G40" s="60"/>
      <c r="H40" s="60">
        <f t="shared" si="2"/>
        <v>0</v>
      </c>
      <c r="I40" s="61">
        <f t="shared" si="0"/>
        <v>0</v>
      </c>
      <c r="J40" s="62" t="e">
        <f t="shared" si="3"/>
        <v>#DIV/0!</v>
      </c>
      <c r="K40" s="63"/>
      <c r="L40" s="64" t="s">
        <v>18</v>
      </c>
    </row>
    <row r="41" spans="1:12" s="18" customFormat="1" ht="87" customHeight="1">
      <c r="A41" s="57">
        <v>28</v>
      </c>
      <c r="B41" s="81"/>
      <c r="C41" s="81"/>
      <c r="D41" s="80" t="s">
        <v>32</v>
      </c>
      <c r="E41" s="77"/>
      <c r="F41" s="59">
        <f t="shared" si="1"/>
        <v>0</v>
      </c>
      <c r="G41" s="60"/>
      <c r="H41" s="60">
        <f t="shared" si="2"/>
        <v>0</v>
      </c>
      <c r="I41" s="61">
        <f t="shared" si="0"/>
        <v>0</v>
      </c>
      <c r="J41" s="62" t="e">
        <f t="shared" si="3"/>
        <v>#DIV/0!</v>
      </c>
      <c r="K41" s="63"/>
      <c r="L41" s="64" t="s">
        <v>18</v>
      </c>
    </row>
    <row r="42" spans="1:12" s="18" customFormat="1" ht="110.25">
      <c r="A42" s="57">
        <v>29</v>
      </c>
      <c r="B42" s="81"/>
      <c r="C42" s="81"/>
      <c r="D42" s="80" t="s">
        <v>33</v>
      </c>
      <c r="E42" s="77"/>
      <c r="F42" s="59">
        <f t="shared" si="1"/>
        <v>0</v>
      </c>
      <c r="G42" s="60"/>
      <c r="H42" s="60">
        <f t="shared" si="2"/>
        <v>0</v>
      </c>
      <c r="I42" s="61">
        <f t="shared" si="0"/>
        <v>0</v>
      </c>
      <c r="J42" s="62" t="e">
        <f t="shared" si="3"/>
        <v>#DIV/0!</v>
      </c>
      <c r="K42" s="63"/>
      <c r="L42" s="64" t="s">
        <v>18</v>
      </c>
    </row>
    <row r="43" spans="1:12" s="18" customFormat="1" ht="78.75">
      <c r="A43" s="57">
        <v>30</v>
      </c>
      <c r="B43" s="81"/>
      <c r="C43" s="81"/>
      <c r="D43" s="80" t="s">
        <v>51</v>
      </c>
      <c r="E43" s="77"/>
      <c r="F43" s="59">
        <f t="shared" si="1"/>
        <v>0</v>
      </c>
      <c r="G43" s="60"/>
      <c r="H43" s="60">
        <f t="shared" si="2"/>
        <v>0</v>
      </c>
      <c r="I43" s="61">
        <f t="shared" si="0"/>
        <v>0</v>
      </c>
      <c r="J43" s="62" t="e">
        <f t="shared" si="3"/>
        <v>#DIV/0!</v>
      </c>
      <c r="K43" s="63"/>
      <c r="L43" s="64" t="s">
        <v>18</v>
      </c>
    </row>
    <row r="44" spans="1:12" s="18" customFormat="1" ht="78.75">
      <c r="A44" s="57">
        <v>31</v>
      </c>
      <c r="B44" s="81"/>
      <c r="C44" s="81"/>
      <c r="D44" s="80" t="s">
        <v>52</v>
      </c>
      <c r="E44" s="77"/>
      <c r="F44" s="59">
        <f t="shared" si="1"/>
        <v>0</v>
      </c>
      <c r="G44" s="60"/>
      <c r="H44" s="60">
        <f t="shared" si="2"/>
        <v>0</v>
      </c>
      <c r="I44" s="61">
        <f t="shared" si="0"/>
        <v>0</v>
      </c>
      <c r="J44" s="62" t="e">
        <f t="shared" si="3"/>
        <v>#DIV/0!</v>
      </c>
      <c r="K44" s="63"/>
      <c r="L44" s="64" t="s">
        <v>18</v>
      </c>
    </row>
    <row r="45" spans="1:12" s="18" customFormat="1" ht="63">
      <c r="A45" s="57">
        <v>32</v>
      </c>
      <c r="B45" s="81"/>
      <c r="C45" s="81"/>
      <c r="D45" s="80" t="s">
        <v>53</v>
      </c>
      <c r="E45" s="77"/>
      <c r="F45" s="59">
        <f t="shared" si="1"/>
        <v>0</v>
      </c>
      <c r="G45" s="60"/>
      <c r="H45" s="60">
        <f t="shared" si="2"/>
        <v>0</v>
      </c>
      <c r="I45" s="61">
        <f t="shared" si="0"/>
        <v>0</v>
      </c>
      <c r="J45" s="62" t="e">
        <f t="shared" si="3"/>
        <v>#DIV/0!</v>
      </c>
      <c r="K45" s="63"/>
      <c r="L45" s="64" t="s">
        <v>18</v>
      </c>
    </row>
    <row r="46" spans="1:12" s="18" customFormat="1" ht="31.5">
      <c r="A46" s="57">
        <v>33</v>
      </c>
      <c r="B46" s="81"/>
      <c r="C46" s="81"/>
      <c r="D46" s="80" t="s">
        <v>34</v>
      </c>
      <c r="E46" s="77"/>
      <c r="F46" s="59">
        <f t="shared" si="1"/>
        <v>0</v>
      </c>
      <c r="G46" s="60"/>
      <c r="H46" s="60">
        <f t="shared" si="2"/>
        <v>0</v>
      </c>
      <c r="I46" s="61">
        <f t="shared" si="0"/>
        <v>0</v>
      </c>
      <c r="J46" s="62" t="e">
        <f t="shared" si="3"/>
        <v>#DIV/0!</v>
      </c>
      <c r="K46" s="63"/>
      <c r="L46" s="64" t="s">
        <v>18</v>
      </c>
    </row>
    <row r="47" spans="1:12" s="18" customFormat="1" ht="110.25">
      <c r="A47" s="57">
        <v>34</v>
      </c>
      <c r="B47" s="81"/>
      <c r="C47" s="81"/>
      <c r="D47" s="80" t="s">
        <v>54</v>
      </c>
      <c r="E47" s="77"/>
      <c r="F47" s="59">
        <f t="shared" si="1"/>
        <v>0</v>
      </c>
      <c r="G47" s="60"/>
      <c r="H47" s="60">
        <f t="shared" si="2"/>
        <v>0</v>
      </c>
      <c r="I47" s="61">
        <f t="shared" si="0"/>
        <v>0</v>
      </c>
      <c r="J47" s="62" t="e">
        <f t="shared" si="3"/>
        <v>#DIV/0!</v>
      </c>
      <c r="K47" s="63"/>
      <c r="L47" s="64" t="s">
        <v>18</v>
      </c>
    </row>
    <row r="48" spans="1:12" s="18" customFormat="1" ht="157.5">
      <c r="A48" s="57">
        <v>35</v>
      </c>
      <c r="B48" s="81"/>
      <c r="C48" s="81"/>
      <c r="D48" s="80" t="s">
        <v>35</v>
      </c>
      <c r="E48" s="77"/>
      <c r="F48" s="59">
        <f t="shared" si="1"/>
        <v>0</v>
      </c>
      <c r="G48" s="60"/>
      <c r="H48" s="60">
        <f t="shared" si="2"/>
        <v>0</v>
      </c>
      <c r="I48" s="61">
        <f t="shared" si="0"/>
        <v>0</v>
      </c>
      <c r="J48" s="62" t="e">
        <f t="shared" si="3"/>
        <v>#DIV/0!</v>
      </c>
      <c r="K48" s="63"/>
      <c r="L48" s="64" t="s">
        <v>18</v>
      </c>
    </row>
    <row r="49" spans="1:12" s="18" customFormat="1" ht="47.25">
      <c r="A49" s="57">
        <v>36</v>
      </c>
      <c r="B49" s="81"/>
      <c r="C49" s="81"/>
      <c r="D49" s="80" t="s">
        <v>36</v>
      </c>
      <c r="E49" s="77"/>
      <c r="F49" s="59">
        <f t="shared" si="1"/>
        <v>0</v>
      </c>
      <c r="G49" s="60"/>
      <c r="H49" s="60">
        <f t="shared" si="2"/>
        <v>0</v>
      </c>
      <c r="I49" s="61">
        <f t="shared" si="0"/>
        <v>0</v>
      </c>
      <c r="J49" s="62" t="e">
        <f t="shared" si="3"/>
        <v>#DIV/0!</v>
      </c>
      <c r="K49" s="63"/>
      <c r="L49" s="64" t="s">
        <v>18</v>
      </c>
    </row>
    <row r="50" spans="1:12" s="3" customFormat="1" ht="18" customHeight="1">
      <c r="A50" s="85" t="s">
        <v>11</v>
      </c>
      <c r="B50" s="86"/>
      <c r="C50" s="86"/>
      <c r="D50" s="86"/>
      <c r="E50" s="87"/>
      <c r="F50" s="65">
        <f>SUM(F14:F49)</f>
        <v>0</v>
      </c>
      <c r="G50" s="66"/>
      <c r="H50" s="66">
        <f>SUM(H14:H49)</f>
        <v>0</v>
      </c>
      <c r="I50" s="66">
        <f>SUM(I14:I49)</f>
        <v>0</v>
      </c>
      <c r="J50" s="67" t="e">
        <f>(I50/F50)</f>
        <v>#DIV/0!</v>
      </c>
      <c r="K50" s="68"/>
      <c r="L50" s="69"/>
    </row>
    <row r="51" spans="1:12" s="3" customFormat="1" ht="18" customHeight="1">
      <c r="A51" s="70"/>
      <c r="B51" s="70"/>
      <c r="C51" s="70"/>
      <c r="D51" s="70"/>
      <c r="E51" s="70"/>
      <c r="F51" s="71"/>
      <c r="G51" s="72"/>
      <c r="H51" s="72"/>
      <c r="I51" s="72"/>
      <c r="J51" s="73"/>
      <c r="K51" s="74"/>
      <c r="L51" s="75"/>
    </row>
    <row r="52" spans="1:12" s="3" customFormat="1" ht="18" customHeight="1">
      <c r="A52" s="34"/>
      <c r="B52" s="35"/>
      <c r="C52" s="36"/>
      <c r="D52" s="37"/>
      <c r="E52" s="38"/>
      <c r="F52" s="38"/>
      <c r="G52" s="38"/>
      <c r="H52" s="39"/>
      <c r="I52" s="39"/>
      <c r="J52" s="39"/>
      <c r="K52" s="40"/>
      <c r="L52" s="41"/>
    </row>
    <row r="53" spans="1:12" s="3" customFormat="1" ht="18" customHeight="1">
      <c r="A53" s="88" t="s">
        <v>15</v>
      </c>
      <c r="B53" s="88"/>
      <c r="C53" s="88"/>
      <c r="D53" s="88"/>
      <c r="E53" s="38"/>
      <c r="F53" s="38"/>
      <c r="G53" s="38"/>
      <c r="H53" s="39"/>
      <c r="I53" s="39"/>
      <c r="J53" s="39"/>
      <c r="K53" s="40"/>
      <c r="L53" s="41"/>
    </row>
    <row r="54" spans="1:12" s="3" customFormat="1" ht="24" customHeight="1">
      <c r="A54" s="85" t="s">
        <v>16</v>
      </c>
      <c r="B54" s="89"/>
      <c r="C54" s="90"/>
      <c r="D54" s="69" t="s">
        <v>11</v>
      </c>
      <c r="E54" s="44"/>
      <c r="F54" s="44"/>
      <c r="G54" s="42"/>
      <c r="H54" s="43"/>
      <c r="I54" s="39"/>
      <c r="J54" s="39"/>
      <c r="K54" s="40"/>
      <c r="L54" s="41"/>
    </row>
    <row r="55" spans="1:12" s="3" customFormat="1" ht="29.25" customHeight="1">
      <c r="A55" s="91"/>
      <c r="B55" s="92"/>
      <c r="C55" s="93"/>
      <c r="D55" s="76">
        <f>SUM(H14,H16,H18,H20,H21,H23,H24,H25,H28,H30,H33,H35,H37,H41,H43,H44,H47,H48)</f>
        <v>0</v>
      </c>
      <c r="E55" s="44"/>
      <c r="F55" s="44"/>
      <c r="G55" s="42"/>
      <c r="H55" s="43"/>
      <c r="I55" s="39"/>
      <c r="J55" s="39"/>
      <c r="K55" s="40"/>
      <c r="L55" s="41"/>
    </row>
    <row r="56" spans="1:12" s="3" customFormat="1" ht="35.25" customHeight="1">
      <c r="A56" s="91"/>
      <c r="B56" s="92"/>
      <c r="C56" s="93"/>
      <c r="D56" s="76">
        <f>SUM(H15,H17,H19,H21,H22,H24,H25,H26,H29,H31,H34,H36,H38,H42,H44,H45,H48,H49)</f>
        <v>0</v>
      </c>
      <c r="E56" s="38"/>
      <c r="F56" s="38"/>
      <c r="G56" s="38"/>
      <c r="H56" s="39"/>
      <c r="I56" s="39"/>
      <c r="J56" s="39"/>
      <c r="K56" s="40"/>
      <c r="L56" s="41"/>
    </row>
    <row r="57" spans="1:12" s="3" customFormat="1" ht="27" customHeight="1">
      <c r="A57" s="94" t="s">
        <v>17</v>
      </c>
      <c r="B57" s="95"/>
      <c r="C57" s="96"/>
      <c r="D57" s="76">
        <f>SUM(D55:D56)</f>
        <v>0</v>
      </c>
      <c r="E57" s="38"/>
      <c r="F57" s="38"/>
      <c r="G57" s="38"/>
      <c r="H57" s="39"/>
      <c r="I57" s="39"/>
      <c r="J57" s="39"/>
      <c r="K57" s="40"/>
      <c r="L57" s="41"/>
    </row>
    <row r="58" spans="1:12" s="3" customFormat="1" ht="27" customHeight="1">
      <c r="A58" s="49"/>
      <c r="B58" s="49"/>
      <c r="C58" s="49"/>
      <c r="D58" s="50"/>
      <c r="E58" s="38"/>
      <c r="F58" s="38"/>
      <c r="G58" s="38"/>
      <c r="H58" s="39"/>
      <c r="I58" s="39"/>
      <c r="J58" s="39"/>
      <c r="K58" s="40"/>
      <c r="L58" s="41"/>
    </row>
    <row r="59" spans="1:12" s="3" customFormat="1" ht="27" customHeight="1">
      <c r="A59" s="49"/>
      <c r="B59" s="49"/>
      <c r="C59" s="49"/>
      <c r="D59" s="50"/>
      <c r="E59" s="38"/>
      <c r="F59" s="38"/>
      <c r="G59" s="38"/>
      <c r="H59" s="39"/>
      <c r="I59" s="39"/>
      <c r="J59" s="39"/>
      <c r="K59" s="40"/>
      <c r="L59" s="41"/>
    </row>
    <row r="60" spans="1:12" s="3" customFormat="1" ht="31.5" customHeight="1">
      <c r="A60" s="84" t="s">
        <v>56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</row>
    <row r="61" spans="1:12" s="3" customFormat="1" ht="38.25" customHeight="1">
      <c r="A61" s="5"/>
      <c r="B61" s="6"/>
      <c r="C61" s="7"/>
      <c r="D61" s="14"/>
      <c r="E61" s="9"/>
      <c r="F61" s="9"/>
      <c r="G61" s="9"/>
      <c r="H61" s="10"/>
      <c r="I61" s="10"/>
      <c r="J61" s="10"/>
      <c r="K61" s="8"/>
      <c r="L61" s="23"/>
    </row>
    <row r="62" spans="1:12" s="3" customFormat="1" ht="38.25" customHeight="1">
      <c r="A62" s="5"/>
      <c r="B62" s="6"/>
      <c r="C62" s="7"/>
      <c r="D62" s="14"/>
      <c r="E62" s="9"/>
      <c r="F62" s="9"/>
      <c r="G62" s="9"/>
      <c r="H62" s="10"/>
      <c r="I62" s="10"/>
      <c r="J62" s="10"/>
      <c r="K62" s="8"/>
      <c r="L62" s="23"/>
    </row>
    <row r="63" spans="1:12" s="3" customFormat="1" ht="38.25" customHeight="1">
      <c r="A63" s="5"/>
      <c r="B63" s="6"/>
      <c r="C63" s="7"/>
      <c r="D63" s="14"/>
      <c r="E63" s="9"/>
      <c r="F63" s="9"/>
      <c r="G63" s="9"/>
      <c r="H63" s="10"/>
      <c r="I63" s="10"/>
      <c r="J63" s="10"/>
      <c r="K63" s="8"/>
      <c r="L63" s="23"/>
    </row>
    <row r="64" spans="1:12" s="3" customFormat="1" ht="38.25" customHeight="1">
      <c r="A64" s="5"/>
      <c r="B64" s="6"/>
      <c r="C64" s="7"/>
      <c r="D64" s="14"/>
      <c r="E64" s="9"/>
      <c r="F64" s="9"/>
      <c r="G64" s="9"/>
      <c r="H64" s="10"/>
      <c r="I64" s="10"/>
      <c r="J64" s="10"/>
      <c r="K64" s="8"/>
      <c r="L64" s="23"/>
    </row>
    <row r="65" spans="1:12" s="3" customFormat="1" ht="38.25" customHeight="1">
      <c r="A65" s="5"/>
      <c r="B65" s="6"/>
      <c r="C65" s="7"/>
      <c r="D65" s="14"/>
      <c r="E65" s="9"/>
      <c r="F65" s="9"/>
      <c r="G65" s="9"/>
      <c r="H65" s="10"/>
      <c r="I65" s="10"/>
      <c r="J65" s="10"/>
      <c r="K65" s="8"/>
      <c r="L65" s="23"/>
    </row>
    <row r="66" spans="1:12" s="3" customFormat="1" ht="38.25" customHeight="1">
      <c r="A66" s="5"/>
      <c r="B66" s="6"/>
      <c r="C66" s="7"/>
      <c r="D66" s="14"/>
      <c r="E66" s="9"/>
      <c r="F66" s="9"/>
      <c r="G66" s="9"/>
      <c r="H66" s="10"/>
      <c r="I66" s="10"/>
      <c r="J66" s="10"/>
      <c r="K66" s="8"/>
      <c r="L66" s="23"/>
    </row>
    <row r="67" spans="1:12" s="3" customFormat="1" ht="38.25" customHeight="1">
      <c r="A67" s="5"/>
      <c r="B67" s="6"/>
      <c r="C67" s="7"/>
      <c r="D67" s="14"/>
      <c r="E67" s="9"/>
      <c r="F67" s="9"/>
      <c r="G67" s="9"/>
      <c r="H67" s="10"/>
      <c r="I67" s="10"/>
      <c r="J67" s="10"/>
      <c r="K67" s="8"/>
      <c r="L67" s="23"/>
    </row>
    <row r="68" spans="1:12" s="3" customFormat="1" ht="38.25" customHeight="1">
      <c r="A68" s="5"/>
      <c r="B68" s="6"/>
      <c r="C68" s="7"/>
      <c r="D68" s="14"/>
      <c r="E68" s="9"/>
      <c r="F68" s="9"/>
      <c r="G68" s="9"/>
      <c r="H68" s="10"/>
      <c r="I68" s="10"/>
      <c r="J68" s="10"/>
      <c r="K68" s="8"/>
      <c r="L68" s="23"/>
    </row>
    <row r="69" spans="1:12" s="3" customFormat="1" ht="38.25" customHeight="1">
      <c r="A69" s="5"/>
      <c r="B69" s="6"/>
      <c r="C69" s="7"/>
      <c r="D69" s="14"/>
      <c r="E69" s="9"/>
      <c r="F69" s="9"/>
      <c r="G69" s="9"/>
      <c r="H69" s="10"/>
      <c r="I69" s="10"/>
      <c r="J69" s="10"/>
      <c r="K69" s="8"/>
      <c r="L69" s="23"/>
    </row>
    <row r="70" spans="1:12" s="3" customFormat="1" ht="38.25" customHeight="1">
      <c r="A70" s="5"/>
      <c r="B70" s="6"/>
      <c r="C70" s="7"/>
      <c r="D70" s="14"/>
      <c r="E70" s="9"/>
      <c r="F70" s="9"/>
      <c r="G70" s="9"/>
      <c r="H70" s="10"/>
      <c r="I70" s="10"/>
      <c r="J70" s="10"/>
      <c r="K70" s="8"/>
      <c r="L70" s="23"/>
    </row>
    <row r="71" spans="1:12" s="3" customFormat="1" ht="38.25" customHeight="1">
      <c r="A71" s="5"/>
      <c r="B71" s="6"/>
      <c r="C71" s="7"/>
      <c r="D71" s="14"/>
      <c r="E71" s="9"/>
      <c r="F71" s="9"/>
      <c r="G71" s="9"/>
      <c r="H71" s="10"/>
      <c r="I71" s="10"/>
      <c r="J71" s="10"/>
      <c r="K71" s="8"/>
      <c r="L71" s="23"/>
    </row>
    <row r="72" spans="1:12" s="3" customFormat="1" ht="38.25" customHeight="1">
      <c r="A72" s="5"/>
      <c r="B72" s="6"/>
      <c r="C72" s="7"/>
      <c r="D72" s="14"/>
      <c r="E72" s="9"/>
      <c r="F72" s="9"/>
      <c r="G72" s="9"/>
      <c r="H72" s="10"/>
      <c r="I72" s="10"/>
      <c r="J72" s="10"/>
      <c r="K72" s="8"/>
      <c r="L72" s="23"/>
    </row>
    <row r="73" spans="1:12" s="3" customFormat="1" ht="38.25" customHeight="1">
      <c r="A73" s="5"/>
      <c r="B73" s="6"/>
      <c r="C73" s="7"/>
      <c r="D73" s="14"/>
      <c r="E73" s="9"/>
      <c r="F73" s="9"/>
      <c r="G73" s="9"/>
      <c r="H73" s="10"/>
      <c r="I73" s="10"/>
      <c r="J73" s="10"/>
      <c r="K73" s="8"/>
      <c r="L73" s="23"/>
    </row>
    <row r="74" spans="1:12" s="3" customFormat="1" ht="38.25" customHeight="1">
      <c r="A74" s="5"/>
      <c r="B74" s="6"/>
      <c r="C74" s="7"/>
      <c r="D74" s="14"/>
      <c r="E74" s="9"/>
      <c r="F74" s="9"/>
      <c r="G74" s="9"/>
      <c r="H74" s="10"/>
      <c r="I74" s="10"/>
      <c r="J74" s="10"/>
      <c r="K74" s="8"/>
      <c r="L74" s="23"/>
    </row>
    <row r="75" spans="1:12" s="3" customFormat="1" ht="38.25" customHeight="1">
      <c r="A75" s="5"/>
      <c r="B75" s="6"/>
      <c r="C75" s="7"/>
      <c r="D75" s="14"/>
      <c r="E75" s="9"/>
      <c r="F75" s="9"/>
      <c r="G75" s="9"/>
      <c r="H75" s="10"/>
      <c r="I75" s="10"/>
      <c r="J75" s="10"/>
      <c r="K75" s="8"/>
      <c r="L75" s="23"/>
    </row>
    <row r="76" spans="1:12" s="3" customFormat="1" ht="38.25" customHeight="1">
      <c r="A76" s="5"/>
      <c r="B76" s="6"/>
      <c r="C76" s="7"/>
      <c r="D76" s="14"/>
      <c r="E76" s="9"/>
      <c r="F76" s="9"/>
      <c r="G76" s="9"/>
      <c r="H76" s="10"/>
      <c r="I76" s="10"/>
      <c r="J76" s="10"/>
      <c r="K76" s="8"/>
      <c r="L76" s="23"/>
    </row>
    <row r="77" spans="1:12" s="3" customFormat="1" ht="38.25" customHeight="1">
      <c r="A77" s="5"/>
      <c r="B77" s="6"/>
      <c r="C77" s="7"/>
      <c r="D77" s="14"/>
      <c r="E77" s="9"/>
      <c r="F77" s="9"/>
      <c r="G77" s="9"/>
      <c r="H77" s="10"/>
      <c r="I77" s="10"/>
      <c r="J77" s="10"/>
      <c r="K77" s="8"/>
      <c r="L77" s="23"/>
    </row>
    <row r="78" spans="1:12" s="3" customFormat="1" ht="38.25" customHeight="1">
      <c r="A78" s="5"/>
      <c r="B78" s="6"/>
      <c r="C78" s="7"/>
      <c r="D78" s="14"/>
      <c r="E78" s="9"/>
      <c r="F78" s="9"/>
      <c r="G78" s="9"/>
      <c r="H78" s="10"/>
      <c r="I78" s="10"/>
      <c r="J78" s="10"/>
      <c r="K78" s="8"/>
      <c r="L78" s="23"/>
    </row>
    <row r="79" spans="1:12" s="3" customFormat="1" ht="38.25" customHeight="1">
      <c r="A79" s="5"/>
      <c r="B79" s="6"/>
      <c r="C79" s="7"/>
      <c r="D79" s="14"/>
      <c r="E79" s="9"/>
      <c r="F79" s="9"/>
      <c r="G79" s="9"/>
      <c r="H79" s="10"/>
      <c r="I79" s="10"/>
      <c r="J79" s="10"/>
      <c r="K79" s="8"/>
      <c r="L79" s="23"/>
    </row>
    <row r="80" spans="1:12" s="3" customFormat="1" ht="38.25" customHeight="1">
      <c r="A80" s="5"/>
      <c r="B80" s="6"/>
      <c r="C80" s="7"/>
      <c r="D80" s="14"/>
      <c r="E80" s="9"/>
      <c r="F80" s="9"/>
      <c r="G80" s="9"/>
      <c r="H80" s="10"/>
      <c r="I80" s="10"/>
      <c r="J80" s="10"/>
      <c r="K80" s="8"/>
      <c r="L80" s="23"/>
    </row>
    <row r="81" spans="1:12" s="3" customFormat="1" ht="38.25" customHeight="1">
      <c r="A81" s="5"/>
      <c r="B81" s="6"/>
      <c r="C81" s="7"/>
      <c r="D81" s="14"/>
      <c r="E81" s="9"/>
      <c r="F81" s="9"/>
      <c r="G81" s="9"/>
      <c r="H81" s="10"/>
      <c r="I81" s="10"/>
      <c r="J81" s="10"/>
      <c r="K81" s="8"/>
      <c r="L81" s="23"/>
    </row>
    <row r="82" spans="1:12" s="3" customFormat="1" ht="38.25" customHeight="1">
      <c r="A82" s="5"/>
      <c r="B82" s="6"/>
      <c r="C82" s="7"/>
      <c r="D82" s="14"/>
      <c r="E82" s="9"/>
      <c r="F82" s="9"/>
      <c r="G82" s="9"/>
      <c r="H82" s="10"/>
      <c r="I82" s="10"/>
      <c r="J82" s="10"/>
      <c r="K82" s="8"/>
      <c r="L82" s="23"/>
    </row>
    <row r="83" spans="1:12" s="3" customFormat="1" ht="38.25" customHeight="1">
      <c r="A83" s="5"/>
      <c r="B83" s="6"/>
      <c r="C83" s="7"/>
      <c r="D83" s="14"/>
      <c r="E83" s="9"/>
      <c r="F83" s="9"/>
      <c r="G83" s="9"/>
      <c r="H83" s="10"/>
      <c r="I83" s="10"/>
      <c r="J83" s="10"/>
      <c r="K83" s="8"/>
      <c r="L83" s="23"/>
    </row>
    <row r="84" spans="1:12" s="3" customFormat="1" ht="38.25" customHeight="1">
      <c r="A84" s="5"/>
      <c r="B84" s="6"/>
      <c r="C84" s="7"/>
      <c r="D84" s="14"/>
      <c r="E84" s="9"/>
      <c r="F84" s="9"/>
      <c r="G84" s="9"/>
      <c r="H84" s="10"/>
      <c r="I84" s="10"/>
      <c r="J84" s="10"/>
      <c r="K84" s="8"/>
      <c r="L84" s="23"/>
    </row>
    <row r="85" spans="1:12" s="3" customFormat="1" ht="38.25" customHeight="1">
      <c r="A85" s="5"/>
      <c r="B85" s="6"/>
      <c r="C85" s="7"/>
      <c r="D85" s="14"/>
      <c r="E85" s="9"/>
      <c r="F85" s="9"/>
      <c r="G85" s="9"/>
      <c r="H85" s="10"/>
      <c r="I85" s="10"/>
      <c r="J85" s="10"/>
      <c r="K85" s="8"/>
      <c r="L85" s="23"/>
    </row>
    <row r="86" spans="1:12" s="3" customFormat="1" ht="38.25" customHeight="1">
      <c r="A86" s="5"/>
      <c r="B86" s="6"/>
      <c r="C86" s="7"/>
      <c r="D86" s="14"/>
      <c r="E86" s="9"/>
      <c r="F86" s="9"/>
      <c r="G86" s="9"/>
      <c r="H86" s="10"/>
      <c r="I86" s="10"/>
      <c r="J86" s="10"/>
      <c r="K86" s="8"/>
      <c r="L86" s="23"/>
    </row>
    <row r="87" spans="1:12" s="3" customFormat="1" ht="38.25" customHeight="1">
      <c r="A87" s="5"/>
      <c r="B87" s="6"/>
      <c r="C87" s="7"/>
      <c r="D87" s="14"/>
      <c r="E87" s="9"/>
      <c r="F87" s="9"/>
      <c r="G87" s="9"/>
      <c r="H87" s="10"/>
      <c r="I87" s="10"/>
      <c r="J87" s="10"/>
      <c r="K87" s="8"/>
      <c r="L87" s="23"/>
    </row>
    <row r="88" spans="1:12">
      <c r="H88" s="20"/>
      <c r="I88" s="20"/>
      <c r="J88" s="20"/>
    </row>
    <row r="89" spans="1:12" ht="14.25" customHeight="1">
      <c r="A89" s="4"/>
      <c r="B89" s="17"/>
      <c r="C89" s="17"/>
      <c r="D89" s="16"/>
      <c r="H89" s="12"/>
      <c r="I89" s="12"/>
      <c r="J89" s="12"/>
    </row>
    <row r="90" spans="1:12" ht="14.25" customHeight="1">
      <c r="H90" s="13"/>
      <c r="I90" s="13"/>
      <c r="J90" s="13"/>
    </row>
    <row r="91" spans="1:12" ht="14.25" customHeight="1">
      <c r="H91" s="13"/>
      <c r="I91" s="13"/>
      <c r="J91" s="13"/>
    </row>
    <row r="92" spans="1:12" ht="14.25" customHeight="1">
      <c r="A92" s="4"/>
    </row>
  </sheetData>
  <mergeCells count="24">
    <mergeCell ref="A4:L4"/>
    <mergeCell ref="A3:D3"/>
    <mergeCell ref="A7:D7"/>
    <mergeCell ref="C12:C13"/>
    <mergeCell ref="D12:D13"/>
    <mergeCell ref="A12:A13"/>
    <mergeCell ref="B12:B13"/>
    <mergeCell ref="A9:C9"/>
    <mergeCell ref="A8:D8"/>
    <mergeCell ref="A11:L11"/>
    <mergeCell ref="I12:J12"/>
    <mergeCell ref="K12:K13"/>
    <mergeCell ref="G12:H12"/>
    <mergeCell ref="A6:L6"/>
    <mergeCell ref="K7:L7"/>
    <mergeCell ref="L12:L13"/>
    <mergeCell ref="E12:F12"/>
    <mergeCell ref="A60:L60"/>
    <mergeCell ref="A50:E50"/>
    <mergeCell ref="A53:D53"/>
    <mergeCell ref="A54:C54"/>
    <mergeCell ref="A55:C55"/>
    <mergeCell ref="A56:C56"/>
    <mergeCell ref="A57:C57"/>
  </mergeCells>
  <phoneticPr fontId="2" type="noConversion"/>
  <printOptions horizontalCentered="1"/>
  <pageMargins left="0.27559055118110237" right="0.19685039370078741" top="0.35433070866141736" bottom="0.15748031496062992" header="0.23622047244094491" footer="0.11811023622047245"/>
  <pageSetup paperSize="9" scale="65" orientation="landscape" r:id="rId1"/>
  <headerFooter alignWithMargins="0"/>
  <rowBreaks count="3" manualBreakCount="3">
    <brk id="19" max="11" man="1"/>
    <brk id="24" max="11" man="1"/>
    <brk id="3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Plan1</vt:lpstr>
      <vt:lpstr>ADJUDICADOS</vt:lpstr>
      <vt:lpstr>ADJUDICADOS!Area_de_impressao</vt:lpstr>
      <vt:lpstr>ADJUDICADOS!Titulos_de_impressao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jacksonff</dc:creator>
  <cp:lastModifiedBy>02803822199</cp:lastModifiedBy>
  <cp:lastPrinted>2022-09-16T14:30:19Z</cp:lastPrinted>
  <dcterms:created xsi:type="dcterms:W3CDTF">2010-12-07T18:24:55Z</dcterms:created>
  <dcterms:modified xsi:type="dcterms:W3CDTF">2023-09-22T12:26:24Z</dcterms:modified>
</cp:coreProperties>
</file>