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S:\Dengue\Arboviroses\CONTROLE VETORIAL\LIA-LIRAa\"/>
    </mc:Choice>
  </mc:AlternateContent>
  <xr:revisionPtr revIDLastSave="0" documentId="13_ncr:1_{624B96F2-3C0E-4CC1-84EA-BC179914E9AD}" xr6:coauthVersionLast="47" xr6:coauthVersionMax="47" xr10:uidLastSave="{00000000-0000-0000-0000-000000000000}"/>
  <bookViews>
    <workbookView xWindow="-20610" yWindow="-1410" windowWidth="20730" windowHeight="11160" tabRatio="658" activeTab="2" xr2:uid="{A3A6C1E9-9FA4-45D2-9D53-E2B4725F3BE0}"/>
  </bookViews>
  <sheets>
    <sheet name="Boletim campo e Laborat" sheetId="1" r:id="rId1"/>
    <sheet name="Consolidado parcial" sheetId="6" r:id="rId2"/>
    <sheet name="Resumo do campo e Laborat" sheetId="4" r:id="rId3"/>
    <sheet name="Consolidado Geral" sheetId="11" r:id="rId4"/>
  </sheets>
  <calcPr calcId="191029"/>
</workbook>
</file>

<file path=xl/calcChain.xml><?xml version="1.0" encoding="utf-8"?>
<calcChain xmlns="http://schemas.openxmlformats.org/spreadsheetml/2006/main">
  <c r="AF32" i="6" l="1"/>
  <c r="AG32" i="6"/>
  <c r="AH32" i="6"/>
  <c r="AI32" i="6"/>
  <c r="AJ32" i="6"/>
  <c r="AK32" i="6"/>
  <c r="AC32" i="6"/>
  <c r="S32" i="6"/>
  <c r="AE32" i="6"/>
  <c r="V32" i="6"/>
  <c r="W32" i="6"/>
  <c r="X32" i="6"/>
  <c r="Y32" i="6"/>
  <c r="Z32" i="6"/>
  <c r="AA32" i="6"/>
  <c r="U32" i="6"/>
  <c r="H32" i="6"/>
  <c r="B8" i="11"/>
  <c r="R12" i="4"/>
  <c r="AB8" i="11"/>
  <c r="Z8" i="11"/>
  <c r="X8" i="11"/>
  <c r="V8" i="11"/>
  <c r="T8" i="11"/>
  <c r="R8" i="11"/>
  <c r="P8" i="11"/>
  <c r="N8" i="11"/>
  <c r="R24" i="4"/>
  <c r="S22" i="4" s="1"/>
  <c r="E8" i="11"/>
  <c r="D8" i="11"/>
  <c r="H12" i="4"/>
  <c r="F8" i="11" s="1"/>
  <c r="C8" i="11"/>
  <c r="H24" i="4"/>
  <c r="I24" i="4" s="1"/>
  <c r="S17" i="4"/>
  <c r="S24" i="4" l="1"/>
  <c r="S23" i="4"/>
  <c r="R13" i="4"/>
  <c r="AC8" i="11" s="1"/>
  <c r="S21" i="4"/>
  <c r="S20" i="4"/>
  <c r="S18" i="4"/>
  <c r="S19" i="4"/>
  <c r="I20" i="4"/>
  <c r="U8" i="11" s="1"/>
  <c r="I19" i="4"/>
  <c r="S8" i="11" s="1"/>
  <c r="I21" i="4"/>
  <c r="W8" i="11" s="1"/>
  <c r="I18" i="4"/>
  <c r="Q8" i="11" s="1"/>
  <c r="H13" i="4"/>
  <c r="G8" i="11" s="1"/>
  <c r="I23" i="4"/>
  <c r="AA8" i="11" s="1"/>
  <c r="I22" i="4"/>
  <c r="Y8" i="11" s="1"/>
  <c r="I17" i="4"/>
  <c r="O8" i="11" s="1"/>
</calcChain>
</file>

<file path=xl/sharedStrings.xml><?xml version="1.0" encoding="utf-8"?>
<sst xmlns="http://schemas.openxmlformats.org/spreadsheetml/2006/main" count="255" uniqueCount="145">
  <si>
    <t>FOLHA : _______ / ______</t>
  </si>
  <si>
    <t>ENDEREÇO</t>
  </si>
  <si>
    <t>TOTAL</t>
  </si>
  <si>
    <t>LABORATÓRIO</t>
  </si>
  <si>
    <t>PREENCHIMENTO NO CAMPO</t>
  </si>
  <si>
    <t>Nome:___________________________________________________</t>
  </si>
  <si>
    <t>Data: _____ / _____ / __________</t>
  </si>
  <si>
    <t>Exame de Laboratório</t>
  </si>
  <si>
    <t>Grupo E - Naturais</t>
  </si>
  <si>
    <t>B</t>
  </si>
  <si>
    <t>C</t>
  </si>
  <si>
    <t>E</t>
  </si>
  <si>
    <t>TIPO DE RECIPIENTE</t>
  </si>
  <si>
    <t>LOGRADOURO (Rua, Av., Praça, etc.)</t>
  </si>
  <si>
    <t>A 1</t>
  </si>
  <si>
    <t>A 2</t>
  </si>
  <si>
    <t>D 1</t>
  </si>
  <si>
    <t>D 2</t>
  </si>
  <si>
    <t>Responsável pela identificação das larvas/pupas</t>
  </si>
  <si>
    <t>Nº DO QUARTEI-
RÃO</t>
  </si>
  <si>
    <t>NÚMERO DE RECIPIENTES POSITIVOS</t>
  </si>
  <si>
    <t>Aedes aegypti</t>
  </si>
  <si>
    <t>N.º DE RECIPIENTES COM FOCO</t>
  </si>
  <si>
    <t>EXAMI-
NADAS</t>
  </si>
  <si>
    <t>Código</t>
  </si>
  <si>
    <t>Descrição</t>
  </si>
  <si>
    <t>A1</t>
  </si>
  <si>
    <t>A2</t>
  </si>
  <si>
    <t>D1</t>
  </si>
  <si>
    <t>D2</t>
  </si>
  <si>
    <t>Quantidade</t>
  </si>
  <si>
    <t>Município:</t>
  </si>
  <si>
    <t>Estado:</t>
  </si>
  <si>
    <t>Responsável pelas informações:</t>
  </si>
  <si>
    <t>Identificação</t>
  </si>
  <si>
    <t xml:space="preserve">NÚMERO DE TUBITOS </t>
  </si>
  <si>
    <t>TB</t>
  </si>
  <si>
    <t>Nº Tubi-tos</t>
  </si>
  <si>
    <t>Grupo A - Armazenamento de Água p/ consumo humano</t>
  </si>
  <si>
    <t>Grupo B - Depósitos móveis</t>
  </si>
  <si>
    <t>Grupo C - Depósitos fixos</t>
  </si>
  <si>
    <t>Tanques /depósitos em obras, borracharias e hortas, calhas e lages em desníveis, sanitarios em desuso, piscinas não tratadas, fontes ornam. floreiras em cemitérios, cacos em muros, toldos, peças arquitet. (caixas de inspeção/passagem)</t>
  </si>
  <si>
    <t>Grupo D - Passíveis de remoção/ proteção</t>
  </si>
  <si>
    <t>Axilas de fohas (bromélias, etc) buracos em árvores e em rochas, cascas,  restos de animais (cascos, carapaças)</t>
  </si>
  <si>
    <t>Responsável pela identificação</t>
  </si>
  <si>
    <t>Vasos/frascos com água, pratos, pingadeiras, recip. degelo, bebedouros em geral, peq. fontes ornamentais, mat. dep. construção, objetos religiosos/rituais</t>
  </si>
  <si>
    <t xml:space="preserve">Programados: </t>
  </si>
  <si>
    <t>Aedes albopictus</t>
  </si>
  <si>
    <t xml:space="preserve">Total Geral: </t>
  </si>
  <si>
    <t xml:space="preserve">Número de Imóveis             </t>
  </si>
  <si>
    <t xml:space="preserve">N.º DE IMÓVEIS: </t>
  </si>
  <si>
    <t>Out</t>
  </si>
  <si>
    <t>MUNICÍPIO/UF:</t>
  </si>
  <si>
    <t xml:space="preserve">N.º DE QUARTEIRÕES: </t>
  </si>
  <si>
    <t>Imóveis</t>
  </si>
  <si>
    <t>Pneus e outros materiais rodantes</t>
  </si>
  <si>
    <r>
      <t xml:space="preserve">Número de Recipitentes positivos para </t>
    </r>
    <r>
      <rPr>
        <b/>
        <i/>
        <sz val="10"/>
        <rFont val="Arial"/>
        <family val="2"/>
      </rPr>
      <t xml:space="preserve">Aedes aegypti </t>
    </r>
    <r>
      <rPr>
        <b/>
        <sz val="10"/>
        <rFont val="Arial"/>
        <family val="2"/>
      </rPr>
      <t>por tipo</t>
    </r>
  </si>
  <si>
    <t>D 1-Pneus e outros materiais rodantes (manchões/câmaras)
D 2-Lixo (recip. plasticos, garrafas, latas) sucatas em pátios, ferro velhos e recicladoras, entulhos</t>
  </si>
  <si>
    <t>Boletim de Campo e Laboratório do Levantamento de Índice Amostral - LIA</t>
  </si>
  <si>
    <t>Aedes 
albopictus</t>
  </si>
  <si>
    <t>Municipio:</t>
  </si>
  <si>
    <t>Data:</t>
  </si>
  <si>
    <t>PREENCHIMENTO NO LABORATÓRIO</t>
  </si>
  <si>
    <t>Nome do agente</t>
  </si>
  <si>
    <t>Nº de recipentes com foco por tipo de recipiente</t>
  </si>
  <si>
    <t>Nº imóveis</t>
  </si>
  <si>
    <t>Número de recipientes positivos</t>
  </si>
  <si>
    <t>Laboratorista:</t>
  </si>
  <si>
    <t>LOCALIDADE:</t>
  </si>
  <si>
    <t>Nº
Compl</t>
  </si>
  <si>
    <t>A 1- Caixa d`água ligada à rede (depósitos elevados)                                                                                                                                                                                                    A 2- Depósitos ao nível do solo:consumo doméstico (barril, tina, tonel, tambor, depósito de barro, tanque, poço, cisterna, cacimba).</t>
  </si>
  <si>
    <t>Visto do Coordenador</t>
  </si>
  <si>
    <t>Consolidado parcial do trabalho dos agentes - LIA</t>
  </si>
  <si>
    <t>Coordenador:</t>
  </si>
  <si>
    <t>Nº de Tubitos</t>
  </si>
  <si>
    <t>Nº de Folhas</t>
  </si>
  <si>
    <t xml:space="preserve">Inspecionados: </t>
  </si>
  <si>
    <t>Nº IBGE:</t>
  </si>
  <si>
    <t>Número de imóveis inspecionados:</t>
  </si>
  <si>
    <t>Número de imóveis positivos:</t>
  </si>
  <si>
    <t>Índicie de Infestação Predial (IIP):</t>
  </si>
  <si>
    <t>&lt; Inserir dados</t>
  </si>
  <si>
    <t>^ Inserir dados</t>
  </si>
  <si>
    <t>Índicie de Breteau (IB):</t>
  </si>
  <si>
    <r>
      <rPr>
        <b/>
        <sz val="8"/>
        <color indexed="10"/>
        <rFont val="Arial"/>
        <family val="2"/>
      </rPr>
      <t>v</t>
    </r>
    <r>
      <rPr>
        <b/>
        <sz val="10"/>
        <color indexed="10"/>
        <rFont val="Arial"/>
        <family val="2"/>
      </rPr>
      <t xml:space="preserve"> Inserir dados</t>
    </r>
  </si>
  <si>
    <r>
      <t xml:space="preserve">Número de Recipitentes positivos para </t>
    </r>
    <r>
      <rPr>
        <b/>
        <i/>
        <sz val="10"/>
        <rFont val="Arial"/>
        <family val="2"/>
      </rPr>
      <t xml:space="preserve">Aedes albopictus </t>
    </r>
    <r>
      <rPr>
        <b/>
        <sz val="10"/>
        <rFont val="Arial"/>
        <family val="2"/>
      </rPr>
      <t>por tipo</t>
    </r>
  </si>
  <si>
    <t xml:space="preserve">Depósitos fixos </t>
  </si>
  <si>
    <t>Caixa de água elevada ligada à rede</t>
  </si>
  <si>
    <t>Depósitos ao nível do solo para consumo doméstico</t>
  </si>
  <si>
    <t xml:space="preserve">Depósitos móveis </t>
  </si>
  <si>
    <t>Lixo e sucatas</t>
  </si>
  <si>
    <t>Depósitos naturais</t>
  </si>
  <si>
    <t>Resumo dos Boletins de Campo e Laboratório - LIA</t>
  </si>
  <si>
    <t>% de positividade de depósitos</t>
  </si>
  <si>
    <t>Levantamento de Índice Amostral</t>
  </si>
  <si>
    <t>Dados Gerais</t>
  </si>
  <si>
    <t>Índices</t>
  </si>
  <si>
    <t>Classificação dos índices segundo IIP</t>
  </si>
  <si>
    <t>Criadouros</t>
  </si>
  <si>
    <t>IIP &lt;= 0,9</t>
  </si>
  <si>
    <t>1 &lt;= IIP &lt;= 3,9</t>
  </si>
  <si>
    <t>IIP &gt;= 4</t>
  </si>
  <si>
    <t>IBGE</t>
  </si>
  <si>
    <t>Município</t>
  </si>
  <si>
    <t>UF</t>
  </si>
  <si>
    <t>Período de execução</t>
  </si>
  <si>
    <t>IIP</t>
  </si>
  <si>
    <t>IB</t>
  </si>
  <si>
    <t>N° estratos</t>
  </si>
  <si>
    <t>%</t>
  </si>
  <si>
    <t>N°</t>
  </si>
  <si>
    <t>N</t>
  </si>
  <si>
    <t>&gt;</t>
  </si>
  <si>
    <t>Consolidado Geral do LIA</t>
  </si>
  <si>
    <t xml:space="preserve">   Aedes albopictus</t>
  </si>
  <si>
    <t xml:space="preserve">
Nº de outros imóveis positivos p/ Aedes aegypti:  ____________  p/  Aedes albopictus: ____________
Nº de terrenos baldios positivos p/ Ae. aegypti  __________   p/  Ae. albopictus: ____________
</t>
  </si>
  <si>
    <t>Total</t>
  </si>
  <si>
    <t>Nº de imóveis nas localidades</t>
  </si>
  <si>
    <t>% de imóveis a serem pesquisados</t>
  </si>
  <si>
    <t>Proporção</t>
  </si>
  <si>
    <t>Regra prática</t>
  </si>
  <si>
    <t>Até 400 imóveis</t>
  </si>
  <si>
    <t>401 a 1.500 imóveis</t>
  </si>
  <si>
    <t>1.501 a 1.999 imóveis</t>
  </si>
  <si>
    <t>Acima de 2.000</t>
  </si>
  <si>
    <t>-</t>
  </si>
  <si>
    <t>Realizar LIRAa</t>
  </si>
  <si>
    <t>1/1</t>
  </si>
  <si>
    <t>1/3</t>
  </si>
  <si>
    <t>1/5</t>
  </si>
  <si>
    <t>Inspecionar um e pular dois</t>
  </si>
  <si>
    <t>Inspecionar um e pular quatro</t>
  </si>
  <si>
    <t>Inspecionar todos os imóveis</t>
  </si>
  <si>
    <t>ATENÇÃO!</t>
  </si>
  <si>
    <t>PROGRAMA NACIONAL DE CONTROLE DAS ARBOVIROSES</t>
  </si>
  <si>
    <t>Ae. aegypti</t>
  </si>
  <si>
    <t>Ae. albopictus</t>
  </si>
  <si>
    <t>Nº da  Amostra</t>
  </si>
  <si>
    <t>Total de Imóveis visitados</t>
  </si>
  <si>
    <t>Período de exec.*:</t>
  </si>
  <si>
    <r>
      <t xml:space="preserve">Percentual de imóveis a serem trabalhados conforme a quantidade de imóveis nas </t>
    </r>
    <r>
      <rPr>
        <b/>
        <u/>
        <sz val="12"/>
        <rFont val="Arial"/>
        <family val="2"/>
      </rPr>
      <t>localidades infestadas</t>
    </r>
    <r>
      <rPr>
        <sz val="12"/>
        <rFont val="Arial"/>
        <family val="2"/>
      </rPr>
      <t xml:space="preserve"> pelo </t>
    </r>
    <r>
      <rPr>
        <i/>
        <sz val="12"/>
        <rFont val="Arial"/>
        <family val="2"/>
      </rPr>
      <t>Aedes aegypti</t>
    </r>
    <r>
      <rPr>
        <sz val="12"/>
        <rFont val="Arial"/>
        <family val="2"/>
      </rPr>
      <t>.</t>
    </r>
  </si>
  <si>
    <t>*O período de execução deve indicar o tempo real da atividade em campo, não o prazo total.</t>
  </si>
  <si>
    <t>TO</t>
  </si>
  <si>
    <t>RIO SONO</t>
  </si>
  <si>
    <t>25/11 a 13/12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</si>
</sst>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4"/>
      <name val="Arial"/>
      <family val="2"/>
    </font>
    <font>
      <b/>
      <sz val="9.8000000000000007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3">
    <xf numFmtId="0" fontId="0" fillId="0" borderId="0" xfId="0"/>
    <xf numFmtId="0" fontId="2" fillId="0" borderId="0" xfId="1" applyFont="1"/>
    <xf numFmtId="0" fontId="5" fillId="0" borderId="0" xfId="0" applyFont="1"/>
    <xf numFmtId="0" fontId="7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4" fillId="0" borderId="0" xfId="0" applyFont="1"/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/>
      <protection locked="0"/>
    </xf>
    <xf numFmtId="0" fontId="2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8" fillId="0" borderId="0" xfId="1" applyFont="1" applyProtection="1">
      <protection locked="0"/>
    </xf>
    <xf numFmtId="0" fontId="8" fillId="0" borderId="0" xfId="1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6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10" fillId="0" borderId="0" xfId="1" applyFont="1" applyProtection="1">
      <protection locked="0"/>
    </xf>
    <xf numFmtId="0" fontId="5" fillId="0" borderId="7" xfId="1" applyFont="1" applyBorder="1" applyProtection="1">
      <protection locked="0"/>
    </xf>
    <xf numFmtId="0" fontId="3" fillId="0" borderId="8" xfId="1" applyFont="1" applyBorder="1" applyProtection="1">
      <protection locked="0"/>
    </xf>
    <xf numFmtId="0" fontId="3" fillId="0" borderId="9" xfId="1" applyFont="1" applyBorder="1" applyProtection="1">
      <protection locked="0"/>
    </xf>
    <xf numFmtId="0" fontId="3" fillId="0" borderId="10" xfId="1" applyFont="1" applyBorder="1" applyProtection="1">
      <protection locked="0"/>
    </xf>
    <xf numFmtId="0" fontId="12" fillId="0" borderId="7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5" fillId="0" borderId="11" xfId="1" applyFont="1" applyBorder="1" applyProtection="1">
      <protection locked="0"/>
    </xf>
    <xf numFmtId="0" fontId="2" fillId="0" borderId="9" xfId="1" applyFont="1" applyBorder="1" applyProtection="1">
      <protection locked="0"/>
    </xf>
    <xf numFmtId="0" fontId="4" fillId="0" borderId="8" xfId="1" applyFont="1" applyBorder="1" applyProtection="1">
      <protection locked="0"/>
    </xf>
    <xf numFmtId="0" fontId="14" fillId="0" borderId="0" xfId="1" applyFont="1" applyProtection="1">
      <protection locked="0"/>
    </xf>
    <xf numFmtId="0" fontId="14" fillId="0" borderId="0" xfId="1" applyFont="1" applyAlignment="1" applyProtection="1">
      <alignment horizontal="center"/>
      <protection locked="0"/>
    </xf>
    <xf numFmtId="0" fontId="14" fillId="0" borderId="4" xfId="1" applyFont="1" applyBorder="1" applyProtection="1">
      <protection locked="0"/>
    </xf>
    <xf numFmtId="0" fontId="14" fillId="0" borderId="4" xfId="1" applyFont="1" applyBorder="1" applyAlignment="1" applyProtection="1">
      <alignment horizontal="center"/>
      <protection locked="0"/>
    </xf>
    <xf numFmtId="0" fontId="10" fillId="0" borderId="0" xfId="1" applyFont="1" applyAlignment="1" applyProtection="1">
      <alignment horizont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12" fillId="0" borderId="12" xfId="1" applyFont="1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2" fillId="0" borderId="12" xfId="1" applyFont="1" applyBorder="1" applyProtection="1"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3" borderId="0" xfId="0" applyFill="1"/>
    <xf numFmtId="0" fontId="8" fillId="3" borderId="0" xfId="0" applyFont="1" applyFill="1"/>
    <xf numFmtId="0" fontId="11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center"/>
    </xf>
    <xf numFmtId="164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11" fillId="0" borderId="12" xfId="0" applyFont="1" applyBorder="1" applyAlignment="1" applyProtection="1">
      <alignment horizontal="left" vertical="center"/>
      <protection locked="0"/>
    </xf>
    <xf numFmtId="0" fontId="3" fillId="3" borderId="0" xfId="1" applyFont="1" applyFill="1" applyProtection="1">
      <protection locked="0"/>
    </xf>
    <xf numFmtId="0" fontId="10" fillId="3" borderId="0" xfId="1" applyFont="1" applyFill="1" applyAlignment="1" applyProtection="1">
      <alignment vertical="center"/>
      <protection locked="0"/>
    </xf>
    <xf numFmtId="0" fontId="3" fillId="3" borderId="0" xfId="1" applyFont="1" applyFill="1" applyAlignment="1" applyProtection="1">
      <alignment vertical="center"/>
      <protection locked="0"/>
    </xf>
    <xf numFmtId="0" fontId="10" fillId="3" borderId="0" xfId="1" applyFont="1" applyFill="1" applyAlignment="1" applyProtection="1">
      <alignment horizontal="center"/>
      <protection locked="0"/>
    </xf>
    <xf numFmtId="0" fontId="10" fillId="3" borderId="0" xfId="1" applyFont="1" applyFill="1" applyProtection="1"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2" fillId="3" borderId="0" xfId="1" applyFont="1" applyFill="1"/>
    <xf numFmtId="0" fontId="2" fillId="3" borderId="0" xfId="1" applyFont="1" applyFill="1" applyProtection="1"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/>
    <xf numFmtId="0" fontId="5" fillId="3" borderId="0" xfId="0" applyFont="1" applyFill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24" fillId="0" borderId="0" xfId="0" applyFont="1" applyAlignment="1">
      <alignment horizontal="left" vertical="top"/>
    </xf>
    <xf numFmtId="0" fontId="5" fillId="0" borderId="4" xfId="0" applyFont="1" applyBorder="1" applyProtection="1">
      <protection locked="0"/>
    </xf>
    <xf numFmtId="0" fontId="5" fillId="3" borderId="4" xfId="0" applyFont="1" applyFill="1" applyBorder="1" applyProtection="1">
      <protection locked="0"/>
    </xf>
    <xf numFmtId="0" fontId="2" fillId="0" borderId="4" xfId="1" applyFont="1" applyBorder="1" applyProtection="1"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" fillId="0" borderId="15" xfId="1" applyBorder="1" applyAlignment="1" applyProtection="1">
      <alignment vertical="center"/>
      <protection locked="0"/>
    </xf>
    <xf numFmtId="0" fontId="1" fillId="0" borderId="16" xfId="1" applyBorder="1" applyAlignment="1" applyProtection="1">
      <alignment vertical="center"/>
      <protection locked="0"/>
    </xf>
    <xf numFmtId="0" fontId="1" fillId="0" borderId="16" xfId="1" applyBorder="1" applyAlignment="1" applyProtection="1">
      <alignment horizontal="center" vertical="center"/>
      <protection locked="0"/>
    </xf>
    <xf numFmtId="0" fontId="1" fillId="0" borderId="16" xfId="1" applyBorder="1" applyAlignment="1" applyProtection="1">
      <alignment horizontal="right" vertical="center"/>
      <protection locked="0"/>
    </xf>
    <xf numFmtId="0" fontId="1" fillId="0" borderId="17" xfId="1" applyBorder="1" applyAlignment="1" applyProtection="1">
      <alignment horizontal="right" vertical="center"/>
      <protection locked="0"/>
    </xf>
    <xf numFmtId="0" fontId="1" fillId="0" borderId="17" xfId="1" applyBorder="1" applyAlignment="1" applyProtection="1">
      <alignment horizontal="center" vertical="center"/>
      <protection locked="0"/>
    </xf>
    <xf numFmtId="0" fontId="1" fillId="0" borderId="17" xfId="1" applyBorder="1" applyAlignment="1" applyProtection="1">
      <alignment vertical="center"/>
      <protection locked="0"/>
    </xf>
    <xf numFmtId="0" fontId="1" fillId="0" borderId="18" xfId="1" applyBorder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1" xfId="1" applyBorder="1" applyProtection="1">
      <protection locked="0"/>
    </xf>
    <xf numFmtId="0" fontId="1" fillId="0" borderId="19" xfId="1" applyBorder="1" applyProtection="1">
      <protection locked="0"/>
    </xf>
    <xf numFmtId="0" fontId="1" fillId="0" borderId="13" xfId="1" applyBorder="1" applyProtection="1">
      <protection locked="0"/>
    </xf>
    <xf numFmtId="0" fontId="1" fillId="0" borderId="0" xfId="1" applyProtection="1">
      <protection locked="0"/>
    </xf>
    <xf numFmtId="0" fontId="1" fillId="0" borderId="20" xfId="1" applyBorder="1" applyProtection="1">
      <protection locked="0"/>
    </xf>
    <xf numFmtId="0" fontId="1" fillId="0" borderId="20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0" fontId="1" fillId="0" borderId="21" xfId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5" fillId="0" borderId="34" xfId="0" applyFont="1" applyBorder="1" applyAlignment="1">
      <alignment horizontal="right" vertical="center"/>
    </xf>
    <xf numFmtId="0" fontId="4" fillId="3" borderId="0" xfId="1" applyFont="1" applyFill="1" applyAlignment="1" applyProtection="1">
      <alignment horizontal="center" vertical="center"/>
      <protection locked="0"/>
    </xf>
    <xf numFmtId="0" fontId="5" fillId="5" borderId="12" xfId="0" applyFont="1" applyFill="1" applyBorder="1" applyAlignment="1">
      <alignment horizontal="center" vertical="center"/>
    </xf>
    <xf numFmtId="0" fontId="12" fillId="0" borderId="2" xfId="1" applyFont="1" applyBorder="1" applyAlignment="1" applyProtection="1">
      <alignment horizontal="center" vertical="center" wrapText="1"/>
      <protection locked="0"/>
    </xf>
    <xf numFmtId="0" fontId="12" fillId="0" borderId="19" xfId="1" applyFont="1" applyBorder="1" applyAlignment="1" applyProtection="1">
      <alignment horizontal="center" vertical="center" wrapText="1"/>
      <protection locked="0"/>
    </xf>
    <xf numFmtId="0" fontId="12" fillId="0" borderId="13" xfId="1" applyFont="1" applyBorder="1" applyAlignment="1" applyProtection="1">
      <alignment horizontal="center" vertical="center" wrapText="1"/>
      <protection locked="0"/>
    </xf>
    <xf numFmtId="0" fontId="5" fillId="0" borderId="22" xfId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3" fillId="0" borderId="22" xfId="1" applyFont="1" applyBorder="1" applyAlignment="1" applyProtection="1">
      <alignment horizontal="center"/>
      <protection locked="0"/>
    </xf>
    <xf numFmtId="0" fontId="12" fillId="0" borderId="2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13" xfId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2" xfId="1" applyFont="1" applyBorder="1" applyAlignment="1" applyProtection="1">
      <alignment horizontal="center" vertical="center" wrapText="1"/>
      <protection locked="0"/>
    </xf>
    <xf numFmtId="0" fontId="15" fillId="0" borderId="19" xfId="1" applyFont="1" applyBorder="1" applyAlignment="1" applyProtection="1">
      <alignment horizontal="center" vertical="center" wrapText="1"/>
      <protection locked="0"/>
    </xf>
    <xf numFmtId="0" fontId="15" fillId="0" borderId="13" xfId="1" applyFont="1" applyBorder="1" applyAlignment="1" applyProtection="1">
      <alignment horizontal="center" vertical="center" wrapText="1"/>
      <protection locked="0"/>
    </xf>
    <xf numFmtId="0" fontId="4" fillId="0" borderId="22" xfId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24" xfId="1" applyFont="1" applyBorder="1" applyAlignment="1" applyProtection="1">
      <alignment vertical="top" wrapText="1"/>
      <protection locked="0"/>
    </xf>
    <xf numFmtId="0" fontId="13" fillId="0" borderId="14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4" fillId="0" borderId="26" xfId="1" applyFont="1" applyBorder="1" applyAlignment="1" applyProtection="1">
      <alignment horizontal="center" vertical="center" wrapText="1"/>
      <protection locked="0"/>
    </xf>
    <xf numFmtId="0" fontId="4" fillId="0" borderId="27" xfId="1" applyFont="1" applyBorder="1" applyAlignment="1" applyProtection="1">
      <alignment horizontal="center" vertical="center" wrapText="1"/>
      <protection locked="0"/>
    </xf>
    <xf numFmtId="0" fontId="4" fillId="0" borderId="28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2" fillId="0" borderId="24" xfId="1" applyFont="1" applyBorder="1" applyAlignment="1" applyProtection="1">
      <alignment horizontal="left" vertical="top" wrapText="1"/>
      <protection locked="0"/>
    </xf>
    <xf numFmtId="0" fontId="2" fillId="0" borderId="14" xfId="1" applyFont="1" applyBorder="1" applyAlignment="1" applyProtection="1">
      <alignment horizontal="left" vertical="top" wrapText="1"/>
      <protection locked="0"/>
    </xf>
    <xf numFmtId="0" fontId="2" fillId="0" borderId="25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 textRotation="90" wrapText="1"/>
      <protection locked="0"/>
    </xf>
    <xf numFmtId="0" fontId="4" fillId="0" borderId="22" xfId="1" applyFont="1" applyBorder="1" applyAlignment="1" applyProtection="1">
      <alignment horizontal="center" vertical="center" textRotation="90" wrapText="1"/>
      <protection locked="0"/>
    </xf>
    <xf numFmtId="0" fontId="4" fillId="0" borderId="3" xfId="1" applyFont="1" applyBorder="1" applyAlignment="1" applyProtection="1">
      <alignment horizontal="center" vertical="center" textRotation="90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2" fillId="0" borderId="23" xfId="1" applyFont="1" applyBorder="1" applyAlignment="1" applyProtection="1">
      <alignment vertical="top" wrapText="1"/>
      <protection locked="0"/>
    </xf>
    <xf numFmtId="0" fontId="2" fillId="0" borderId="23" xfId="0" applyFont="1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10" fillId="0" borderId="0" xfId="1" applyFont="1" applyAlignment="1" applyProtection="1">
      <alignment horizontal="center"/>
      <protection locked="0"/>
    </xf>
    <xf numFmtId="0" fontId="10" fillId="0" borderId="4" xfId="1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textRotation="90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20" fillId="0" borderId="0" xfId="0" applyFont="1" applyAlignment="1" applyProtection="1">
      <alignment horizontal="right" vertical="center"/>
      <protection locked="0"/>
    </xf>
    <xf numFmtId="0" fontId="8" fillId="5" borderId="29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11" fillId="3" borderId="0" xfId="1" applyFont="1" applyFill="1" applyAlignment="1" applyProtection="1">
      <alignment horizontal="right" vertical="center"/>
      <protection locked="0"/>
    </xf>
    <xf numFmtId="0" fontId="11" fillId="3" borderId="39" xfId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32" xfId="0" applyFont="1" applyBorder="1" applyAlignment="1" applyProtection="1">
      <alignment horizontal="right"/>
      <protection locked="0"/>
    </xf>
    <xf numFmtId="0" fontId="21" fillId="0" borderId="0" xfId="0" applyFont="1" applyAlignment="1">
      <alignment horizontal="right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top"/>
      <protection locked="0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3" xfId="0" applyFont="1" applyBorder="1" applyAlignment="1">
      <alignment horizontal="right" vertical="center"/>
    </xf>
    <xf numFmtId="0" fontId="11" fillId="0" borderId="0" xfId="0" applyFont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left"/>
      <protection locked="0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14" fontId="11" fillId="0" borderId="1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3" borderId="0" xfId="0" applyFont="1" applyFill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0" fontId="1" fillId="4" borderId="38" xfId="0" applyFont="1" applyFill="1" applyBorder="1" applyAlignment="1">
      <alignment horizontal="center" vertical="top" wrapText="1"/>
    </xf>
    <xf numFmtId="0" fontId="20" fillId="4" borderId="8" xfId="0" applyFont="1" applyFill="1" applyBorder="1" applyAlignment="1">
      <alignment horizontal="center"/>
    </xf>
    <xf numFmtId="0" fontId="20" fillId="4" borderId="9" xfId="0" applyFont="1" applyFill="1" applyBorder="1" applyAlignment="1">
      <alignment horizontal="center"/>
    </xf>
    <xf numFmtId="0" fontId="20" fillId="4" borderId="10" xfId="0" applyFont="1" applyFill="1" applyBorder="1" applyAlignment="1">
      <alignment horizontal="center"/>
    </xf>
    <xf numFmtId="9" fontId="2" fillId="3" borderId="0" xfId="0" applyNumberFormat="1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8" fillId="4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</cellXfs>
  <cellStyles count="2">
    <cellStyle name="Normal" xfId="0" builtinId="0"/>
    <cellStyle name="Normal_Plan1" xfId="1" xr:uid="{091025BF-D4B0-4A83-96F2-D4FC09242C6D}"/>
  </cellStyles>
  <dxfs count="6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57150</xdr:colOff>
      <xdr:row>1</xdr:row>
      <xdr:rowOff>38100</xdr:rowOff>
    </xdr:from>
    <xdr:to>
      <xdr:col>35</xdr:col>
      <xdr:colOff>942975</xdr:colOff>
      <xdr:row>8</xdr:row>
      <xdr:rowOff>47625</xdr:rowOff>
    </xdr:to>
    <xdr:pic>
      <xdr:nvPicPr>
        <xdr:cNvPr id="1039" name="Imagem 4">
          <a:extLst>
            <a:ext uri="{FF2B5EF4-FFF2-40B4-BE49-F238E27FC236}">
              <a16:creationId xmlns:a16="http://schemas.microsoft.com/office/drawing/2014/main" id="{516CE4F8-DCF5-0823-7CF3-83419DF5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22" b="8980"/>
        <a:stretch>
          <a:fillRect/>
        </a:stretch>
      </xdr:blipFill>
      <xdr:spPr bwMode="auto">
        <a:xfrm>
          <a:off x="14268450" y="66675"/>
          <a:ext cx="23336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57150</xdr:colOff>
      <xdr:row>1</xdr:row>
      <xdr:rowOff>38100</xdr:rowOff>
    </xdr:from>
    <xdr:to>
      <xdr:col>35</xdr:col>
      <xdr:colOff>942975</xdr:colOff>
      <xdr:row>8</xdr:row>
      <xdr:rowOff>47625</xdr:rowOff>
    </xdr:to>
    <xdr:pic>
      <xdr:nvPicPr>
        <xdr:cNvPr id="1040" name="Imagem 4">
          <a:extLst>
            <a:ext uri="{FF2B5EF4-FFF2-40B4-BE49-F238E27FC236}">
              <a16:creationId xmlns:a16="http://schemas.microsoft.com/office/drawing/2014/main" id="{88CF5754-908B-003A-9584-714A9443C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22" b="8980"/>
        <a:stretch>
          <a:fillRect/>
        </a:stretch>
      </xdr:blipFill>
      <xdr:spPr bwMode="auto">
        <a:xfrm>
          <a:off x="14268450" y="66675"/>
          <a:ext cx="23336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0</xdr:row>
      <xdr:rowOff>57150</xdr:rowOff>
    </xdr:from>
    <xdr:to>
      <xdr:col>37</xdr:col>
      <xdr:colOff>19050</xdr:colOff>
      <xdr:row>6</xdr:row>
      <xdr:rowOff>209550</xdr:rowOff>
    </xdr:to>
    <xdr:pic>
      <xdr:nvPicPr>
        <xdr:cNvPr id="2057" name="Imagem 1">
          <a:extLst>
            <a:ext uri="{FF2B5EF4-FFF2-40B4-BE49-F238E27FC236}">
              <a16:creationId xmlns:a16="http://schemas.microsoft.com/office/drawing/2014/main" id="{38E0C514-8D18-E9CC-2ECC-450FA07D4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22" b="8980"/>
        <a:stretch>
          <a:fillRect/>
        </a:stretch>
      </xdr:blipFill>
      <xdr:spPr bwMode="auto">
        <a:xfrm>
          <a:off x="10477500" y="57150"/>
          <a:ext cx="2371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828675</xdr:colOff>
      <xdr:row>0</xdr:row>
      <xdr:rowOff>0</xdr:rowOff>
    </xdr:from>
    <xdr:to>
      <xdr:col>18</xdr:col>
      <xdr:colOff>752475</xdr:colOff>
      <xdr:row>3</xdr:row>
      <xdr:rowOff>47625</xdr:rowOff>
    </xdr:to>
    <xdr:pic>
      <xdr:nvPicPr>
        <xdr:cNvPr id="3080" name="Imagem 1">
          <a:extLst>
            <a:ext uri="{FF2B5EF4-FFF2-40B4-BE49-F238E27FC236}">
              <a16:creationId xmlns:a16="http://schemas.microsoft.com/office/drawing/2014/main" id="{D86BCFB5-CCCB-FB80-D9DA-5EC188AF8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22" b="8980"/>
        <a:stretch>
          <a:fillRect/>
        </a:stretch>
      </xdr:blipFill>
      <xdr:spPr bwMode="auto">
        <a:xfrm>
          <a:off x="9972675" y="0"/>
          <a:ext cx="2171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76200</xdr:colOff>
      <xdr:row>0</xdr:row>
      <xdr:rowOff>47625</xdr:rowOff>
    </xdr:from>
    <xdr:to>
      <xdr:col>29</xdr:col>
      <xdr:colOff>19050</xdr:colOff>
      <xdr:row>3</xdr:row>
      <xdr:rowOff>171450</xdr:rowOff>
    </xdr:to>
    <xdr:pic>
      <xdr:nvPicPr>
        <xdr:cNvPr id="4104" name="Imagem 1">
          <a:extLst>
            <a:ext uri="{FF2B5EF4-FFF2-40B4-BE49-F238E27FC236}">
              <a16:creationId xmlns:a16="http://schemas.microsoft.com/office/drawing/2014/main" id="{994365BB-7869-E89D-E817-F5A25F80E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22" b="8980"/>
        <a:stretch>
          <a:fillRect/>
        </a:stretch>
      </xdr:blipFill>
      <xdr:spPr bwMode="auto">
        <a:xfrm>
          <a:off x="17792700" y="47625"/>
          <a:ext cx="2381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588B-99FA-4440-8773-974BD1D332CE}">
  <sheetPr codeName="Plan1"/>
  <dimension ref="B1:AJ48"/>
  <sheetViews>
    <sheetView showGridLines="0" zoomScale="80" zoomScaleNormal="80" zoomScaleSheetLayoutView="75" workbookViewId="0">
      <selection activeCell="C20" sqref="C20"/>
    </sheetView>
  </sheetViews>
  <sheetFormatPr defaultColWidth="14.85546875" defaultRowHeight="12.75" x14ac:dyDescent="0.2"/>
  <cols>
    <col min="1" max="1" width="0.7109375" style="1" customWidth="1"/>
    <col min="2" max="2" width="7.42578125" style="1" customWidth="1"/>
    <col min="3" max="3" width="48.42578125" style="1" customWidth="1"/>
    <col min="4" max="4" width="7" style="1" customWidth="1"/>
    <col min="5" max="6" width="5.42578125" style="1" customWidth="1"/>
    <col min="7" max="7" width="5.85546875" style="1" customWidth="1"/>
    <col min="8" max="11" width="5.5703125" style="1" customWidth="1"/>
    <col min="12" max="12" width="5.85546875" style="1" customWidth="1"/>
    <col min="13" max="13" width="6" style="1" customWidth="1"/>
    <col min="14" max="14" width="10.85546875" style="1" customWidth="1"/>
    <col min="15" max="15" width="7.85546875" style="1" customWidth="1"/>
    <col min="16" max="16" width="0.85546875" style="1" customWidth="1"/>
    <col min="17" max="17" width="8" style="1" customWidth="1"/>
    <col min="18" max="18" width="7.5703125" style="1" customWidth="1"/>
    <col min="19" max="19" width="9.7109375" style="1" customWidth="1"/>
    <col min="20" max="20" width="4.5703125" style="1" bestFit="1" customWidth="1"/>
    <col min="21" max="21" width="4.5703125" style="1" customWidth="1"/>
    <col min="22" max="23" width="4.42578125" style="1" customWidth="1"/>
    <col min="24" max="25" width="4.5703125" style="1" customWidth="1"/>
    <col min="26" max="26" width="4.42578125" style="1" customWidth="1"/>
    <col min="27" max="27" width="7.7109375" style="1" customWidth="1"/>
    <col min="28" max="28" width="0.85546875" style="1" customWidth="1"/>
    <col min="29" max="34" width="4.5703125" style="1" customWidth="1"/>
    <col min="35" max="35" width="8" style="1" customWidth="1"/>
    <col min="36" max="255" width="14.85546875" style="1" customWidth="1"/>
    <col min="256" max="16384" width="14.85546875" style="1"/>
  </cols>
  <sheetData>
    <row r="1" spans="2:36" ht="2.25" customHeight="1" x14ac:dyDescent="0.2"/>
    <row r="2" spans="2:36" ht="20.25" customHeight="1" x14ac:dyDescent="0.3">
      <c r="B2" s="20" t="s">
        <v>58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1"/>
      <c r="AB2" s="21"/>
      <c r="AC2" s="21"/>
      <c r="AD2" s="21"/>
      <c r="AE2" s="21"/>
      <c r="AF2" s="21"/>
      <c r="AG2" s="21"/>
      <c r="AH2" s="21"/>
    </row>
    <row r="3" spans="2:36" hidden="1" x14ac:dyDescent="0.2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1"/>
      <c r="AB3" s="21"/>
      <c r="AC3" s="21"/>
      <c r="AD3" s="21"/>
      <c r="AE3" s="21"/>
      <c r="AF3" s="21"/>
      <c r="AG3" s="21"/>
      <c r="AH3" s="21"/>
    </row>
    <row r="4" spans="2:36" hidden="1" x14ac:dyDescent="0.2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1"/>
      <c r="AB4" s="21"/>
      <c r="AC4" s="21"/>
      <c r="AD4" s="21"/>
      <c r="AE4" s="21"/>
      <c r="AF4" s="21"/>
      <c r="AG4" s="21"/>
      <c r="AH4" s="21"/>
    </row>
    <row r="5" spans="2:36" hidden="1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1"/>
      <c r="AB5" s="21"/>
      <c r="AC5" s="21"/>
      <c r="AD5" s="21"/>
      <c r="AE5" s="21"/>
      <c r="AF5" s="21"/>
      <c r="AG5" s="21"/>
      <c r="AH5" s="21"/>
    </row>
    <row r="6" spans="2:36" hidden="1" x14ac:dyDescent="0.2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1"/>
      <c r="AB6" s="21"/>
      <c r="AC6" s="21"/>
      <c r="AD6" s="21"/>
      <c r="AE6" s="21"/>
      <c r="AF6" s="21"/>
      <c r="AG6" s="21"/>
      <c r="AH6" s="21"/>
    </row>
    <row r="7" spans="2:36" x14ac:dyDescent="0.2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1"/>
      <c r="AB7" s="21"/>
      <c r="AC7" s="21"/>
      <c r="AD7" s="21"/>
      <c r="AE7" s="21"/>
      <c r="AF7" s="21"/>
      <c r="AG7" s="21"/>
      <c r="AH7" s="21"/>
    </row>
    <row r="8" spans="2:36" ht="18.75" customHeight="1" x14ac:dyDescent="0.25">
      <c r="B8" s="23" t="s">
        <v>52</v>
      </c>
      <c r="C8" s="23"/>
      <c r="D8" s="24" t="s">
        <v>68</v>
      </c>
      <c r="E8" s="21"/>
      <c r="F8" s="21"/>
      <c r="G8" s="21"/>
      <c r="H8" s="21"/>
      <c r="I8" s="21"/>
      <c r="J8" s="21"/>
      <c r="K8" s="23" t="s">
        <v>50</v>
      </c>
      <c r="L8" s="21"/>
      <c r="M8" s="21"/>
      <c r="N8" s="21"/>
      <c r="O8" s="24" t="s">
        <v>53</v>
      </c>
      <c r="P8" s="25"/>
      <c r="Q8" s="21"/>
      <c r="R8" s="25"/>
      <c r="S8" s="25"/>
      <c r="T8" s="21"/>
      <c r="U8" s="21"/>
      <c r="W8" s="23" t="s">
        <v>0</v>
      </c>
      <c r="X8" s="21"/>
      <c r="Y8" s="21"/>
      <c r="Z8" s="21"/>
      <c r="AA8" s="21"/>
      <c r="AB8" s="21"/>
      <c r="AC8" s="21"/>
    </row>
    <row r="9" spans="2:36" ht="6" customHeight="1" thickBot="1" x14ac:dyDescent="0.3">
      <c r="B9" s="23"/>
      <c r="C9" s="23"/>
      <c r="D9" s="21"/>
      <c r="E9" s="24"/>
      <c r="F9" s="21"/>
      <c r="G9" s="21"/>
      <c r="H9" s="21"/>
      <c r="I9" s="21"/>
      <c r="J9" s="21"/>
      <c r="K9" s="21"/>
      <c r="L9" s="21"/>
      <c r="M9" s="24"/>
      <c r="N9" s="23"/>
      <c r="O9" s="21"/>
      <c r="P9" s="21"/>
      <c r="Q9" s="21"/>
      <c r="R9" s="21"/>
      <c r="S9" s="24"/>
      <c r="T9" s="25"/>
      <c r="U9" s="21"/>
      <c r="V9" s="25"/>
      <c r="W9" s="25"/>
      <c r="X9" s="21"/>
      <c r="Y9" s="21"/>
      <c r="Z9" s="25"/>
      <c r="AA9" s="25"/>
      <c r="AB9" s="23"/>
      <c r="AC9" s="21"/>
      <c r="AD9" s="21"/>
      <c r="AE9" s="21"/>
      <c r="AF9" s="21"/>
      <c r="AG9" s="21"/>
      <c r="AH9" s="21"/>
      <c r="AI9" s="21"/>
    </row>
    <row r="10" spans="2:36" ht="24" customHeight="1" thickBot="1" x14ac:dyDescent="0.25">
      <c r="B10" s="123" t="s">
        <v>4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27"/>
      <c r="Q10" s="122" t="s">
        <v>3</v>
      </c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4"/>
    </row>
    <row r="11" spans="2:36" ht="21" customHeight="1" thickBot="1" x14ac:dyDescent="0.25">
      <c r="B11" s="157" t="s">
        <v>19</v>
      </c>
      <c r="C11" s="128" t="s">
        <v>1</v>
      </c>
      <c r="D11" s="129"/>
      <c r="E11" s="129"/>
      <c r="F11" s="130"/>
      <c r="G11" s="128" t="s">
        <v>22</v>
      </c>
      <c r="H11" s="129"/>
      <c r="I11" s="129"/>
      <c r="J11" s="129"/>
      <c r="K11" s="129"/>
      <c r="L11" s="129"/>
      <c r="M11" s="130"/>
      <c r="N11" s="150" t="s">
        <v>34</v>
      </c>
      <c r="O11" s="151"/>
      <c r="P11" s="127"/>
      <c r="Q11" s="147" t="s">
        <v>35</v>
      </c>
      <c r="R11" s="148"/>
      <c r="S11" s="149"/>
      <c r="T11" s="122" t="s">
        <v>20</v>
      </c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4"/>
    </row>
    <row r="12" spans="2:36" ht="20.25" customHeight="1" thickBot="1" x14ac:dyDescent="0.25">
      <c r="B12" s="158"/>
      <c r="C12" s="155" t="s">
        <v>13</v>
      </c>
      <c r="D12" s="160" t="s">
        <v>69</v>
      </c>
      <c r="E12" s="162" t="s">
        <v>54</v>
      </c>
      <c r="F12" s="163"/>
      <c r="G12" s="122" t="s">
        <v>12</v>
      </c>
      <c r="H12" s="123"/>
      <c r="I12" s="123"/>
      <c r="J12" s="123"/>
      <c r="K12" s="123"/>
      <c r="L12" s="123"/>
      <c r="M12" s="124"/>
      <c r="N12" s="125" t="s">
        <v>137</v>
      </c>
      <c r="O12" s="164" t="s">
        <v>37</v>
      </c>
      <c r="P12" s="127"/>
      <c r="Q12" s="137" t="s">
        <v>23</v>
      </c>
      <c r="R12" s="139" t="s">
        <v>135</v>
      </c>
      <c r="S12" s="139" t="s">
        <v>136</v>
      </c>
      <c r="T12" s="134" t="s">
        <v>21</v>
      </c>
      <c r="U12" s="135"/>
      <c r="V12" s="135"/>
      <c r="W12" s="135"/>
      <c r="X12" s="135"/>
      <c r="Y12" s="135"/>
      <c r="Z12" s="135"/>
      <c r="AA12" s="136"/>
      <c r="AB12" s="96"/>
      <c r="AC12" s="131" t="s">
        <v>59</v>
      </c>
      <c r="AD12" s="132"/>
      <c r="AE12" s="132"/>
      <c r="AF12" s="132"/>
      <c r="AG12" s="132"/>
      <c r="AH12" s="132"/>
      <c r="AI12" s="132"/>
      <c r="AJ12" s="133"/>
    </row>
    <row r="13" spans="2:36" ht="27" customHeight="1" thickBot="1" x14ac:dyDescent="0.25">
      <c r="B13" s="159"/>
      <c r="C13" s="156"/>
      <c r="D13" s="161"/>
      <c r="E13" s="27" t="s">
        <v>36</v>
      </c>
      <c r="F13" s="28" t="s">
        <v>51</v>
      </c>
      <c r="G13" s="29" t="s">
        <v>14</v>
      </c>
      <c r="H13" s="29" t="s">
        <v>15</v>
      </c>
      <c r="I13" s="30" t="s">
        <v>9</v>
      </c>
      <c r="J13" s="31" t="s">
        <v>10</v>
      </c>
      <c r="K13" s="31" t="s">
        <v>16</v>
      </c>
      <c r="L13" s="31" t="s">
        <v>17</v>
      </c>
      <c r="M13" s="31" t="s">
        <v>11</v>
      </c>
      <c r="N13" s="126"/>
      <c r="O13" s="126"/>
      <c r="P13" s="127"/>
      <c r="Q13" s="138"/>
      <c r="R13" s="140"/>
      <c r="S13" s="140"/>
      <c r="T13" s="32" t="s">
        <v>14</v>
      </c>
      <c r="U13" s="26" t="s">
        <v>15</v>
      </c>
      <c r="V13" s="26" t="s">
        <v>9</v>
      </c>
      <c r="W13" s="26" t="s">
        <v>10</v>
      </c>
      <c r="X13" s="26" t="s">
        <v>16</v>
      </c>
      <c r="Y13" s="26" t="s">
        <v>17</v>
      </c>
      <c r="Z13" s="32" t="s">
        <v>11</v>
      </c>
      <c r="AA13" s="32" t="s">
        <v>2</v>
      </c>
      <c r="AB13" s="97"/>
      <c r="AC13" s="30" t="s">
        <v>14</v>
      </c>
      <c r="AD13" s="31" t="s">
        <v>15</v>
      </c>
      <c r="AE13" s="31" t="s">
        <v>9</v>
      </c>
      <c r="AF13" s="31" t="s">
        <v>10</v>
      </c>
      <c r="AG13" s="31" t="s">
        <v>16</v>
      </c>
      <c r="AH13" s="31" t="s">
        <v>17</v>
      </c>
      <c r="AI13" s="30" t="s">
        <v>11</v>
      </c>
      <c r="AJ13" s="30" t="s">
        <v>2</v>
      </c>
    </row>
    <row r="14" spans="2:36" ht="27" customHeight="1" thickBot="1" x14ac:dyDescent="0.25">
      <c r="B14" s="98"/>
      <c r="C14" s="99"/>
      <c r="D14" s="99"/>
      <c r="E14" s="100"/>
      <c r="F14" s="100"/>
      <c r="G14" s="101"/>
      <c r="H14" s="101"/>
      <c r="I14" s="101"/>
      <c r="J14" s="102"/>
      <c r="K14" s="102"/>
      <c r="L14" s="102"/>
      <c r="M14" s="102"/>
      <c r="N14" s="103"/>
      <c r="O14" s="104"/>
      <c r="P14" s="127"/>
      <c r="Q14" s="105"/>
      <c r="R14" s="105"/>
      <c r="S14" s="99"/>
      <c r="T14" s="99"/>
      <c r="U14" s="99"/>
      <c r="V14" s="99"/>
      <c r="W14" s="99"/>
      <c r="X14" s="99"/>
      <c r="Y14" s="99"/>
      <c r="Z14" s="99"/>
      <c r="AA14" s="99"/>
      <c r="AB14" s="106"/>
      <c r="AC14" s="99"/>
      <c r="AD14" s="99"/>
      <c r="AE14" s="99"/>
      <c r="AF14" s="99"/>
      <c r="AG14" s="99"/>
      <c r="AH14" s="99"/>
      <c r="AI14" s="99"/>
      <c r="AJ14" s="105"/>
    </row>
    <row r="15" spans="2:36" ht="27" customHeight="1" thickBot="1" x14ac:dyDescent="0.25">
      <c r="B15" s="99"/>
      <c r="C15" s="99"/>
      <c r="D15" s="99"/>
      <c r="E15" s="100"/>
      <c r="F15" s="100"/>
      <c r="G15" s="101"/>
      <c r="H15" s="101"/>
      <c r="I15" s="101"/>
      <c r="J15" s="101"/>
      <c r="K15" s="101"/>
      <c r="L15" s="101"/>
      <c r="M15" s="101"/>
      <c r="N15" s="100"/>
      <c r="O15" s="99"/>
      <c r="P15" s="127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106"/>
      <c r="AC15" s="99"/>
      <c r="AD15" s="99"/>
      <c r="AE15" s="99"/>
      <c r="AF15" s="99"/>
      <c r="AG15" s="99"/>
      <c r="AH15" s="99"/>
      <c r="AI15" s="99"/>
      <c r="AJ15" s="99"/>
    </row>
    <row r="16" spans="2:36" ht="27" customHeight="1" thickBot="1" x14ac:dyDescent="0.25">
      <c r="B16" s="99"/>
      <c r="C16" s="99"/>
      <c r="D16" s="99"/>
      <c r="E16" s="100"/>
      <c r="F16" s="100"/>
      <c r="G16" s="101"/>
      <c r="H16" s="101"/>
      <c r="I16" s="101"/>
      <c r="J16" s="101"/>
      <c r="K16" s="101"/>
      <c r="L16" s="101"/>
      <c r="M16" s="101"/>
      <c r="N16" s="100"/>
      <c r="O16" s="99"/>
      <c r="P16" s="127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106"/>
      <c r="AC16" s="99"/>
      <c r="AD16" s="99"/>
      <c r="AE16" s="99"/>
      <c r="AF16" s="99"/>
      <c r="AG16" s="99"/>
      <c r="AH16" s="99"/>
      <c r="AI16" s="99"/>
      <c r="AJ16" s="99"/>
    </row>
    <row r="17" spans="2:36" ht="27" customHeight="1" thickBot="1" x14ac:dyDescent="0.25">
      <c r="B17" s="99"/>
      <c r="C17" s="99"/>
      <c r="D17" s="99"/>
      <c r="E17" s="100"/>
      <c r="F17" s="100"/>
      <c r="G17" s="101"/>
      <c r="H17" s="101"/>
      <c r="I17" s="101"/>
      <c r="J17" s="101"/>
      <c r="K17" s="101"/>
      <c r="L17" s="101"/>
      <c r="M17" s="101"/>
      <c r="N17" s="100"/>
      <c r="O17" s="99"/>
      <c r="P17" s="127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106"/>
      <c r="AC17" s="99"/>
      <c r="AD17" s="99"/>
      <c r="AE17" s="99"/>
      <c r="AF17" s="99"/>
      <c r="AG17" s="99"/>
      <c r="AH17" s="99"/>
      <c r="AI17" s="99"/>
      <c r="AJ17" s="99"/>
    </row>
    <row r="18" spans="2:36" ht="27" customHeight="1" thickBot="1" x14ac:dyDescent="0.25">
      <c r="B18" s="99"/>
      <c r="C18" s="99"/>
      <c r="D18" s="99"/>
      <c r="E18" s="100"/>
      <c r="F18" s="100"/>
      <c r="G18" s="101"/>
      <c r="H18" s="101"/>
      <c r="I18" s="101"/>
      <c r="J18" s="101"/>
      <c r="K18" s="101"/>
      <c r="L18" s="101"/>
      <c r="M18" s="101"/>
      <c r="N18" s="100"/>
      <c r="O18" s="99"/>
      <c r="P18" s="127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106"/>
      <c r="AC18" s="99"/>
      <c r="AD18" s="99"/>
      <c r="AE18" s="99"/>
      <c r="AF18" s="99"/>
      <c r="AG18" s="99"/>
      <c r="AH18" s="99"/>
      <c r="AI18" s="99"/>
      <c r="AJ18" s="99"/>
    </row>
    <row r="19" spans="2:36" ht="27" customHeight="1" thickBot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2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8"/>
      <c r="AC19" s="107"/>
      <c r="AD19" s="107"/>
      <c r="AE19" s="107"/>
      <c r="AF19" s="107"/>
      <c r="AG19" s="107"/>
      <c r="AH19" s="107"/>
      <c r="AI19" s="107"/>
      <c r="AJ19" s="107"/>
    </row>
    <row r="20" spans="2:36" ht="27" customHeight="1" thickBot="1" x14ac:dyDescent="0.25"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27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8"/>
      <c r="AC20" s="109"/>
      <c r="AD20" s="109"/>
      <c r="AE20" s="109"/>
      <c r="AF20" s="109"/>
      <c r="AG20" s="109"/>
      <c r="AH20" s="109"/>
      <c r="AI20" s="109"/>
      <c r="AJ20" s="109"/>
    </row>
    <row r="21" spans="2:36" ht="27" customHeight="1" thickBot="1" x14ac:dyDescent="0.25"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1"/>
      <c r="P21" s="127"/>
      <c r="Q21" s="112"/>
      <c r="R21" s="112"/>
      <c r="S21" s="110"/>
      <c r="T21" s="110"/>
      <c r="U21" s="110"/>
      <c r="V21" s="110"/>
      <c r="W21" s="110"/>
      <c r="X21" s="110"/>
      <c r="Y21" s="110"/>
      <c r="Z21" s="110"/>
      <c r="AA21" s="110"/>
      <c r="AB21" s="113"/>
      <c r="AC21" s="110"/>
      <c r="AD21" s="110"/>
      <c r="AE21" s="110"/>
      <c r="AF21" s="110"/>
      <c r="AG21" s="110"/>
      <c r="AH21" s="110"/>
      <c r="AI21" s="110"/>
      <c r="AJ21" s="112"/>
    </row>
    <row r="22" spans="2:36" ht="27" customHeight="1" thickBot="1" x14ac:dyDescent="0.25"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1"/>
      <c r="P22" s="127"/>
      <c r="Q22" s="112"/>
      <c r="R22" s="112"/>
      <c r="S22" s="110"/>
      <c r="T22" s="110"/>
      <c r="U22" s="110"/>
      <c r="V22" s="110"/>
      <c r="W22" s="110"/>
      <c r="X22" s="110"/>
      <c r="Y22" s="110"/>
      <c r="Z22" s="110"/>
      <c r="AA22" s="110"/>
      <c r="AB22" s="113"/>
      <c r="AC22" s="110"/>
      <c r="AD22" s="110"/>
      <c r="AE22" s="110"/>
      <c r="AF22" s="110"/>
      <c r="AG22" s="110"/>
      <c r="AH22" s="110"/>
      <c r="AI22" s="110"/>
      <c r="AJ22" s="112"/>
    </row>
    <row r="23" spans="2:36" ht="27" customHeight="1" thickBot="1" x14ac:dyDescent="0.25"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1"/>
      <c r="P23" s="127"/>
      <c r="Q23" s="112"/>
      <c r="R23" s="112"/>
      <c r="S23" s="110"/>
      <c r="T23" s="110"/>
      <c r="U23" s="110"/>
      <c r="V23" s="110"/>
      <c r="W23" s="110"/>
      <c r="X23" s="110"/>
      <c r="Y23" s="110"/>
      <c r="Z23" s="110"/>
      <c r="AA23" s="110"/>
      <c r="AB23" s="113"/>
      <c r="AC23" s="110"/>
      <c r="AD23" s="110"/>
      <c r="AE23" s="110"/>
      <c r="AF23" s="110"/>
      <c r="AG23" s="110"/>
      <c r="AH23" s="110"/>
      <c r="AI23" s="110"/>
      <c r="AJ23" s="112"/>
    </row>
    <row r="24" spans="2:36" ht="27" customHeight="1" thickBot="1" x14ac:dyDescent="0.25"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1"/>
      <c r="P24" s="127"/>
      <c r="Q24" s="112"/>
      <c r="R24" s="112"/>
      <c r="S24" s="110"/>
      <c r="T24" s="110"/>
      <c r="U24" s="110"/>
      <c r="V24" s="110"/>
      <c r="W24" s="110"/>
      <c r="X24" s="110"/>
      <c r="Y24" s="110"/>
      <c r="Z24" s="110"/>
      <c r="AA24" s="110"/>
      <c r="AB24" s="113"/>
      <c r="AC24" s="110"/>
      <c r="AD24" s="110"/>
      <c r="AE24" s="110"/>
      <c r="AF24" s="110"/>
      <c r="AG24" s="110"/>
      <c r="AH24" s="110"/>
      <c r="AI24" s="110"/>
      <c r="AJ24" s="112"/>
    </row>
    <row r="25" spans="2:36" ht="27" customHeight="1" thickBot="1" x14ac:dyDescent="0.25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/>
      <c r="P25" s="127"/>
      <c r="Q25" s="112"/>
      <c r="R25" s="112"/>
      <c r="S25" s="110"/>
      <c r="T25" s="110"/>
      <c r="U25" s="110"/>
      <c r="V25" s="110"/>
      <c r="W25" s="110"/>
      <c r="X25" s="110"/>
      <c r="Y25" s="110"/>
      <c r="Z25" s="110"/>
      <c r="AA25" s="110"/>
      <c r="AB25" s="113"/>
      <c r="AC25" s="110"/>
      <c r="AD25" s="110"/>
      <c r="AE25" s="110"/>
      <c r="AF25" s="110"/>
      <c r="AG25" s="110"/>
      <c r="AH25" s="110"/>
      <c r="AI25" s="110"/>
      <c r="AJ25" s="112"/>
    </row>
    <row r="26" spans="2:36" ht="27" customHeight="1" thickBot="1" x14ac:dyDescent="0.25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1"/>
      <c r="P26" s="127"/>
      <c r="Q26" s="112"/>
      <c r="R26" s="112"/>
      <c r="S26" s="110"/>
      <c r="T26" s="110"/>
      <c r="U26" s="110"/>
      <c r="V26" s="110"/>
      <c r="W26" s="110"/>
      <c r="X26" s="110"/>
      <c r="Y26" s="110"/>
      <c r="Z26" s="110"/>
      <c r="AA26" s="110"/>
      <c r="AB26" s="113"/>
      <c r="AC26" s="110"/>
      <c r="AD26" s="110"/>
      <c r="AE26" s="110"/>
      <c r="AF26" s="110"/>
      <c r="AG26" s="110"/>
      <c r="AH26" s="110"/>
      <c r="AI26" s="110"/>
      <c r="AJ26" s="112"/>
    </row>
    <row r="27" spans="2:36" ht="27" customHeight="1" thickBot="1" x14ac:dyDescent="0.25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1"/>
      <c r="P27" s="127"/>
      <c r="Q27" s="112"/>
      <c r="R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3"/>
      <c r="AC27" s="110"/>
      <c r="AD27" s="110"/>
      <c r="AE27" s="110"/>
      <c r="AF27" s="110"/>
      <c r="AG27" s="110"/>
      <c r="AH27" s="110"/>
      <c r="AI27" s="110"/>
      <c r="AJ27" s="112"/>
    </row>
    <row r="28" spans="2:36" ht="27" customHeight="1" thickBot="1" x14ac:dyDescent="0.25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1"/>
      <c r="P28" s="127"/>
      <c r="Q28" s="112"/>
      <c r="R28" s="112"/>
      <c r="S28" s="110"/>
      <c r="T28" s="110"/>
      <c r="U28" s="110"/>
      <c r="V28" s="110"/>
      <c r="W28" s="110"/>
      <c r="X28" s="110"/>
      <c r="Y28" s="110"/>
      <c r="Z28" s="110"/>
      <c r="AA28" s="110"/>
      <c r="AB28" s="113"/>
      <c r="AC28" s="110"/>
      <c r="AD28" s="110"/>
      <c r="AE28" s="110"/>
      <c r="AF28" s="110"/>
      <c r="AG28" s="110"/>
      <c r="AH28" s="110"/>
      <c r="AI28" s="110"/>
      <c r="AJ28" s="112"/>
    </row>
    <row r="29" spans="2:36" ht="27" customHeight="1" thickBot="1" x14ac:dyDescent="0.25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1"/>
      <c r="P29" s="127"/>
      <c r="Q29" s="112"/>
      <c r="R29" s="112"/>
      <c r="S29" s="110"/>
      <c r="T29" s="110"/>
      <c r="U29" s="110"/>
      <c r="V29" s="110"/>
      <c r="W29" s="110"/>
      <c r="X29" s="110"/>
      <c r="Y29" s="110"/>
      <c r="Z29" s="110"/>
      <c r="AA29" s="110"/>
      <c r="AB29" s="113"/>
      <c r="AC29" s="110"/>
      <c r="AD29" s="110"/>
      <c r="AE29" s="110"/>
      <c r="AF29" s="110"/>
      <c r="AG29" s="110"/>
      <c r="AH29" s="110"/>
      <c r="AI29" s="110"/>
      <c r="AJ29" s="112"/>
    </row>
    <row r="30" spans="2:36" ht="27" customHeight="1" thickBot="1" x14ac:dyDescent="0.25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1"/>
      <c r="P30" s="127"/>
      <c r="Q30" s="112"/>
      <c r="R30" s="112"/>
      <c r="S30" s="110"/>
      <c r="T30" s="110"/>
      <c r="U30" s="110"/>
      <c r="V30" s="110"/>
      <c r="W30" s="110"/>
      <c r="X30" s="110"/>
      <c r="Y30" s="110"/>
      <c r="Z30" s="110"/>
      <c r="AA30" s="110"/>
      <c r="AB30" s="113"/>
      <c r="AC30" s="110"/>
      <c r="AD30" s="110"/>
      <c r="AE30" s="110"/>
      <c r="AF30" s="110"/>
      <c r="AG30" s="110"/>
      <c r="AH30" s="110"/>
      <c r="AI30" s="110"/>
      <c r="AJ30" s="112"/>
    </row>
    <row r="31" spans="2:36" ht="27" customHeight="1" thickBot="1" x14ac:dyDescent="0.25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1"/>
      <c r="P31" s="127"/>
      <c r="Q31" s="112"/>
      <c r="R31" s="112"/>
      <c r="S31" s="110"/>
      <c r="T31" s="110"/>
      <c r="U31" s="110"/>
      <c r="V31" s="110"/>
      <c r="W31" s="110"/>
      <c r="X31" s="110"/>
      <c r="Y31" s="110"/>
      <c r="Z31" s="110"/>
      <c r="AA31" s="110"/>
      <c r="AB31" s="113"/>
      <c r="AC31" s="110"/>
      <c r="AD31" s="110"/>
      <c r="AE31" s="110"/>
      <c r="AF31" s="110"/>
      <c r="AG31" s="110"/>
      <c r="AH31" s="110"/>
      <c r="AI31" s="110"/>
      <c r="AJ31" s="110"/>
    </row>
    <row r="32" spans="2:36" ht="27" customHeight="1" thickBot="1" x14ac:dyDescent="0.25"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1"/>
      <c r="P32" s="127"/>
      <c r="Q32" s="112"/>
      <c r="R32" s="112"/>
      <c r="S32" s="110"/>
      <c r="T32" s="110"/>
      <c r="U32" s="110"/>
      <c r="V32" s="110"/>
      <c r="W32" s="110"/>
      <c r="X32" s="110"/>
      <c r="Y32" s="110"/>
      <c r="Z32" s="110"/>
      <c r="AA32" s="110"/>
      <c r="AB32" s="113"/>
      <c r="AC32" s="110"/>
      <c r="AD32" s="110"/>
      <c r="AE32" s="110"/>
      <c r="AF32" s="110"/>
      <c r="AG32" s="110"/>
      <c r="AH32" s="110"/>
      <c r="AI32" s="110"/>
      <c r="AJ32" s="110"/>
    </row>
    <row r="33" spans="2:36" ht="21.75" customHeight="1" thickBot="1" x14ac:dyDescent="0.25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1"/>
      <c r="P33" s="127"/>
      <c r="Q33" s="112"/>
      <c r="R33" s="112"/>
      <c r="S33" s="110"/>
      <c r="T33" s="110"/>
      <c r="U33" s="110"/>
      <c r="V33" s="110"/>
      <c r="W33" s="110"/>
      <c r="X33" s="110"/>
      <c r="Y33" s="110"/>
      <c r="Z33" s="110"/>
      <c r="AA33" s="110"/>
      <c r="AB33" s="113"/>
      <c r="AC33" s="110"/>
      <c r="AD33" s="110"/>
      <c r="AE33" s="110"/>
      <c r="AF33" s="110"/>
      <c r="AG33" s="110"/>
      <c r="AH33" s="110"/>
      <c r="AI33" s="110"/>
      <c r="AJ33" s="110"/>
    </row>
    <row r="34" spans="2:36" ht="22.5" customHeight="1" thickBot="1" x14ac:dyDescent="0.25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  <c r="P34" s="127"/>
      <c r="Q34" s="112"/>
      <c r="R34" s="112"/>
      <c r="S34" s="110"/>
      <c r="T34" s="110"/>
      <c r="U34" s="110"/>
      <c r="V34" s="110"/>
      <c r="W34" s="110"/>
      <c r="X34" s="110"/>
      <c r="Y34" s="110"/>
      <c r="Z34" s="110"/>
      <c r="AA34" s="110"/>
      <c r="AB34" s="113"/>
      <c r="AC34" s="110"/>
      <c r="AD34" s="110"/>
      <c r="AE34" s="110"/>
      <c r="AF34" s="110"/>
      <c r="AG34" s="110"/>
      <c r="AH34" s="110"/>
      <c r="AI34" s="110"/>
      <c r="AJ34" s="112"/>
    </row>
    <row r="35" spans="2:36" ht="21.75" customHeight="1" thickBot="1" x14ac:dyDescent="0.25"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1"/>
      <c r="P35" s="127"/>
      <c r="Q35" s="112"/>
      <c r="R35" s="112"/>
      <c r="S35" s="110"/>
      <c r="T35" s="110"/>
      <c r="U35" s="110"/>
      <c r="V35" s="110"/>
      <c r="W35" s="110"/>
      <c r="X35" s="110"/>
      <c r="Y35" s="110"/>
      <c r="Z35" s="110"/>
      <c r="AA35" s="110"/>
      <c r="AB35" s="113"/>
      <c r="AC35" s="110"/>
      <c r="AD35" s="110"/>
      <c r="AE35" s="110"/>
      <c r="AF35" s="110"/>
      <c r="AG35" s="110"/>
      <c r="AH35" s="110"/>
      <c r="AI35" s="110"/>
      <c r="AJ35" s="112"/>
    </row>
    <row r="36" spans="2:36" ht="22.5" customHeight="1" thickBot="1" x14ac:dyDescent="0.25">
      <c r="B36" s="33" t="s">
        <v>2</v>
      </c>
      <c r="C36" s="114"/>
      <c r="D36" s="114"/>
      <c r="E36" s="115"/>
      <c r="F36" s="115"/>
      <c r="G36" s="116"/>
      <c r="H36" s="116"/>
      <c r="I36" s="116"/>
      <c r="J36" s="116"/>
      <c r="K36" s="116"/>
      <c r="L36" s="116"/>
      <c r="M36" s="116"/>
      <c r="N36" s="116"/>
      <c r="O36" s="117"/>
      <c r="P36" s="127"/>
      <c r="Q36" s="115"/>
      <c r="R36" s="115"/>
      <c r="S36" s="116"/>
      <c r="T36" s="116"/>
      <c r="U36" s="116"/>
      <c r="V36" s="116"/>
      <c r="W36" s="116"/>
      <c r="X36" s="116"/>
      <c r="Y36" s="116"/>
      <c r="Z36" s="116"/>
      <c r="AA36" s="116"/>
      <c r="AB36" s="106"/>
      <c r="AC36" s="116"/>
      <c r="AD36" s="116"/>
      <c r="AE36" s="116"/>
      <c r="AF36" s="116"/>
      <c r="AG36" s="116"/>
      <c r="AH36" s="116"/>
      <c r="AI36" s="116"/>
      <c r="AJ36" s="116"/>
    </row>
    <row r="37" spans="2:36" ht="10.5" customHeight="1" thickBot="1" x14ac:dyDescent="0.25"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21"/>
      <c r="AD37" s="21"/>
      <c r="AE37" s="21"/>
      <c r="AF37" s="21"/>
      <c r="AG37" s="21"/>
      <c r="AH37" s="21"/>
      <c r="AI37" s="21"/>
    </row>
    <row r="38" spans="2:36" ht="20.25" customHeight="1" thickTop="1" x14ac:dyDescent="0.2">
      <c r="B38" s="35" t="s">
        <v>38</v>
      </c>
      <c r="C38" s="36"/>
      <c r="D38" s="37"/>
      <c r="E38" s="37"/>
      <c r="F38" s="37"/>
      <c r="G38" s="37"/>
      <c r="H38" s="38"/>
      <c r="I38" s="39" t="s">
        <v>39</v>
      </c>
      <c r="J38" s="40"/>
      <c r="K38" s="36"/>
      <c r="L38" s="36"/>
      <c r="M38" s="37"/>
      <c r="N38" s="37"/>
      <c r="O38" s="38"/>
      <c r="P38" s="22"/>
      <c r="Q38" s="142" t="s">
        <v>115</v>
      </c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</row>
    <row r="39" spans="2:36" ht="42.75" customHeight="1" thickBot="1" x14ac:dyDescent="0.25">
      <c r="B39" s="152" t="s">
        <v>70</v>
      </c>
      <c r="C39" s="153"/>
      <c r="D39" s="153"/>
      <c r="E39" s="153"/>
      <c r="F39" s="153"/>
      <c r="G39" s="153"/>
      <c r="H39" s="154"/>
      <c r="I39" s="165" t="s">
        <v>45</v>
      </c>
      <c r="J39" s="166"/>
      <c r="K39" s="166"/>
      <c r="L39" s="166"/>
      <c r="M39" s="166"/>
      <c r="N39" s="166"/>
      <c r="O39" s="166"/>
      <c r="P39" s="41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</row>
    <row r="40" spans="2:36" ht="18.75" customHeight="1" thickTop="1" x14ac:dyDescent="0.2">
      <c r="B40" s="42" t="s">
        <v>40</v>
      </c>
      <c r="C40" s="21"/>
      <c r="D40" s="21"/>
      <c r="E40" s="21"/>
      <c r="F40" s="21"/>
      <c r="G40" s="21"/>
      <c r="H40" s="22"/>
      <c r="I40" s="42" t="s">
        <v>42</v>
      </c>
      <c r="J40" s="21"/>
      <c r="K40" s="21"/>
      <c r="L40" s="21"/>
      <c r="M40" s="21"/>
      <c r="N40" s="21"/>
      <c r="O40" s="21"/>
      <c r="P40" s="43"/>
      <c r="Q40" s="43"/>
      <c r="R40" s="43"/>
      <c r="S40" s="43"/>
      <c r="T40" s="43"/>
      <c r="U40" s="43"/>
      <c r="V40" s="44" t="s">
        <v>8</v>
      </c>
      <c r="W40" s="37"/>
      <c r="X40" s="37"/>
      <c r="Y40" s="37"/>
      <c r="Z40" s="37"/>
      <c r="AA40" s="38"/>
      <c r="AB40" s="21"/>
      <c r="AC40" s="21"/>
      <c r="AD40" s="21"/>
      <c r="AE40" s="21"/>
      <c r="AF40" s="21"/>
      <c r="AG40" s="21"/>
      <c r="AH40" s="21"/>
      <c r="AI40" s="21"/>
    </row>
    <row r="41" spans="2:36" ht="50.25" customHeight="1" thickBot="1" x14ac:dyDescent="0.25">
      <c r="B41" s="152" t="s">
        <v>41</v>
      </c>
      <c r="C41" s="153"/>
      <c r="D41" s="153"/>
      <c r="E41" s="153"/>
      <c r="F41" s="153"/>
      <c r="G41" s="153"/>
      <c r="H41" s="154"/>
      <c r="I41" s="144" t="s">
        <v>57</v>
      </c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6"/>
      <c r="V41" s="144" t="s">
        <v>43</v>
      </c>
      <c r="W41" s="145"/>
      <c r="X41" s="145"/>
      <c r="Y41" s="145"/>
      <c r="Z41" s="145"/>
      <c r="AA41" s="146"/>
      <c r="AB41" s="21"/>
      <c r="AC41" s="21"/>
      <c r="AD41" s="21"/>
      <c r="AE41" s="21"/>
      <c r="AF41" s="21"/>
      <c r="AG41" s="21"/>
      <c r="AH41" s="21"/>
      <c r="AI41" s="21"/>
    </row>
    <row r="42" spans="2:36" ht="15" thickTop="1" x14ac:dyDescent="0.2">
      <c r="B42" s="45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141" t="s">
        <v>7</v>
      </c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</row>
    <row r="43" spans="2:36" ht="12" customHeight="1" x14ac:dyDescent="0.2">
      <c r="B43" s="45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</row>
    <row r="44" spans="2:36" ht="14.25" x14ac:dyDescent="0.2">
      <c r="B44" s="45" t="s">
        <v>5</v>
      </c>
      <c r="C44" s="45"/>
      <c r="D44" s="45"/>
      <c r="E44" s="21"/>
      <c r="F44" s="45" t="s">
        <v>6</v>
      </c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 t="s">
        <v>6</v>
      </c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21"/>
      <c r="AC44" s="21"/>
      <c r="AD44" s="21"/>
      <c r="AE44" s="21"/>
      <c r="AF44" s="21"/>
      <c r="AG44" s="21"/>
      <c r="AH44" s="21"/>
      <c r="AI44" s="21"/>
    </row>
    <row r="45" spans="2:36" ht="14.25" x14ac:dyDescent="0.2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6"/>
      <c r="U45" s="46"/>
      <c r="V45" s="46"/>
      <c r="W45" s="46"/>
      <c r="X45" s="46"/>
      <c r="Y45" s="46"/>
      <c r="Z45" s="46"/>
      <c r="AA45" s="46"/>
      <c r="AB45" s="21"/>
      <c r="AC45" s="21"/>
      <c r="AD45" s="21"/>
      <c r="AE45" s="21"/>
      <c r="AF45" s="21"/>
      <c r="AG45" s="21"/>
      <c r="AH45" s="21"/>
      <c r="AI45" s="21"/>
    </row>
    <row r="46" spans="2:36" ht="11.25" customHeight="1" x14ac:dyDescent="0.2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6"/>
      <c r="U46" s="46"/>
      <c r="V46" s="46"/>
      <c r="W46" s="46"/>
      <c r="X46" s="46"/>
      <c r="Y46" s="46"/>
      <c r="Z46" s="46"/>
      <c r="AA46" s="46"/>
      <c r="AB46" s="21"/>
      <c r="AC46" s="21"/>
      <c r="AD46" s="21"/>
      <c r="AE46" s="21"/>
      <c r="AF46" s="21"/>
      <c r="AG46" s="21"/>
      <c r="AH46" s="21"/>
      <c r="AI46" s="21"/>
    </row>
    <row r="47" spans="2:36" ht="14.25" x14ac:dyDescent="0.2">
      <c r="B47" s="45"/>
      <c r="C47" s="47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21"/>
      <c r="AC47" s="21"/>
      <c r="AD47" s="21"/>
      <c r="AE47" s="21"/>
      <c r="AF47" s="21"/>
      <c r="AG47" s="21"/>
      <c r="AH47" s="21"/>
      <c r="AI47" s="21"/>
    </row>
    <row r="48" spans="2:36" ht="14.25" x14ac:dyDescent="0.2">
      <c r="B48" s="45"/>
      <c r="C48" s="46" t="s">
        <v>71</v>
      </c>
      <c r="D48" s="46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21"/>
      <c r="R48" s="46"/>
      <c r="S48" s="46"/>
      <c r="T48" s="46"/>
      <c r="U48" s="21"/>
      <c r="V48" s="46" t="s">
        <v>44</v>
      </c>
      <c r="W48" s="46"/>
      <c r="X48" s="46"/>
      <c r="Y48" s="46"/>
      <c r="Z48" s="46"/>
      <c r="AA48" s="46"/>
      <c r="AB48" s="21"/>
      <c r="AC48" s="21"/>
      <c r="AD48" s="21"/>
      <c r="AE48" s="21"/>
      <c r="AF48" s="21"/>
      <c r="AG48" s="21"/>
      <c r="AH48" s="21"/>
      <c r="AI48" s="21"/>
    </row>
  </sheetData>
  <mergeCells count="27">
    <mergeCell ref="Q42:AI43"/>
    <mergeCell ref="Q38:AI39"/>
    <mergeCell ref="B10:O10"/>
    <mergeCell ref="V41:AA41"/>
    <mergeCell ref="I41:U41"/>
    <mergeCell ref="Q11:S11"/>
    <mergeCell ref="N11:O11"/>
    <mergeCell ref="B41:H41"/>
    <mergeCell ref="C12:C13"/>
    <mergeCell ref="B11:B13"/>
    <mergeCell ref="B39:H39"/>
    <mergeCell ref="D12:D13"/>
    <mergeCell ref="C11:F11"/>
    <mergeCell ref="E12:F12"/>
    <mergeCell ref="O12:O13"/>
    <mergeCell ref="I39:O39"/>
    <mergeCell ref="G12:M12"/>
    <mergeCell ref="N12:N13"/>
    <mergeCell ref="P10:P36"/>
    <mergeCell ref="Q10:AJ10"/>
    <mergeCell ref="G11:M11"/>
    <mergeCell ref="T11:AJ11"/>
    <mergeCell ref="AC12:AJ12"/>
    <mergeCell ref="T12:AA12"/>
    <mergeCell ref="Q12:Q13"/>
    <mergeCell ref="S12:S13"/>
    <mergeCell ref="R12:R13"/>
  </mergeCells>
  <phoneticPr fontId="17" type="noConversion"/>
  <printOptions horizontalCentered="1" gridLinesSet="0"/>
  <pageMargins left="0" right="0" top="0" bottom="0" header="0.11811023622047245" footer="0"/>
  <pageSetup paperSize="9" scale="59" fitToWidth="0" fitToHeight="0" orientation="landscape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E553-75B6-4713-A741-071F02681AD6}">
  <sheetPr codeName="Plan2">
    <pageSetUpPr fitToPage="1"/>
  </sheetPr>
  <dimension ref="A1:AL37"/>
  <sheetViews>
    <sheetView showGridLines="0" topLeftCell="A9" zoomScale="90" zoomScaleNormal="90" zoomScaleSheetLayoutView="75" workbookViewId="0">
      <selection activeCell="X25" sqref="X25"/>
    </sheetView>
  </sheetViews>
  <sheetFormatPr defaultColWidth="14.85546875" defaultRowHeight="12.75" x14ac:dyDescent="0.2"/>
  <cols>
    <col min="1" max="1" width="7.42578125" style="1" customWidth="1"/>
    <col min="2" max="2" width="7.5703125" style="1" customWidth="1"/>
    <col min="3" max="4" width="6.5703125" style="1" customWidth="1"/>
    <col min="5" max="6" width="6.28515625" style="1" customWidth="1"/>
    <col min="7" max="7" width="6.42578125" style="1" customWidth="1"/>
    <col min="8" max="8" width="4.85546875" style="1" customWidth="1"/>
    <col min="9" max="9" width="4.7109375" style="1" bestFit="1" customWidth="1"/>
    <col min="10" max="10" width="5.140625" style="1" customWidth="1"/>
    <col min="11" max="13" width="5" style="1" customWidth="1"/>
    <col min="14" max="14" width="5.140625" style="1" customWidth="1"/>
    <col min="15" max="15" width="5" style="1" customWidth="1"/>
    <col min="16" max="16" width="5.140625" style="1" customWidth="1"/>
    <col min="17" max="17" width="7" style="1" customWidth="1"/>
    <col min="18" max="18" width="1.28515625" style="1" customWidth="1"/>
    <col min="19" max="19" width="5.140625" style="1" customWidth="1"/>
    <col min="20" max="23" width="5" style="1" customWidth="1"/>
    <col min="24" max="24" width="5.140625" style="1" customWidth="1"/>
    <col min="25" max="27" width="5" style="1" customWidth="1"/>
    <col min="28" max="28" width="1.28515625" style="80" customWidth="1"/>
    <col min="29" max="29" width="5" style="1" customWidth="1"/>
    <col min="30" max="31" width="5.140625" style="1" customWidth="1"/>
    <col min="32" max="32" width="5" style="1" customWidth="1"/>
    <col min="33" max="33" width="5.140625" style="1" customWidth="1"/>
    <col min="34" max="35" width="5" style="1" customWidth="1"/>
    <col min="36" max="36" width="5.140625" style="1" customWidth="1"/>
    <col min="37" max="37" width="4.85546875" style="1" customWidth="1"/>
    <col min="38" max="251" width="14.85546875" style="1" customWidth="1"/>
    <col min="252" max="16384" width="14.85546875" style="1"/>
  </cols>
  <sheetData>
    <row r="1" spans="1:38" ht="2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49"/>
      <c r="Q1" s="49"/>
      <c r="R1" s="49"/>
      <c r="S1" s="49"/>
      <c r="T1" s="49"/>
      <c r="U1" s="49"/>
      <c r="V1" s="49"/>
      <c r="W1" s="49"/>
      <c r="X1" s="49"/>
      <c r="Y1" s="34"/>
      <c r="Z1" s="34"/>
      <c r="AA1" s="34"/>
      <c r="AB1" s="76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 spans="1:38" ht="12.75" hidden="1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49"/>
      <c r="Q2" s="49"/>
      <c r="R2" s="49"/>
      <c r="S2" s="49"/>
      <c r="T2" s="49"/>
      <c r="U2" s="49"/>
      <c r="V2" s="49"/>
      <c r="W2" s="49"/>
      <c r="X2" s="49"/>
      <c r="Y2" s="34"/>
      <c r="Z2" s="34"/>
      <c r="AA2" s="34"/>
      <c r="AB2" s="76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 spans="1:38" ht="12.75" hidden="1" customHeigh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34"/>
      <c r="Z3" s="34"/>
      <c r="AA3" s="34"/>
      <c r="AB3" s="77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4" spans="1:38" ht="12.75" hidden="1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171" t="s">
        <v>18</v>
      </c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34"/>
      <c r="Z4" s="34"/>
      <c r="AA4" s="34"/>
      <c r="AB4" s="77"/>
      <c r="AC4" s="21"/>
      <c r="AD4" s="21"/>
      <c r="AE4" s="21"/>
      <c r="AF4" s="21"/>
      <c r="AG4" s="21"/>
      <c r="AH4" s="21"/>
      <c r="AI4" s="21"/>
      <c r="AJ4" s="21"/>
      <c r="AK4" s="21"/>
      <c r="AL4" s="21"/>
    </row>
    <row r="5" spans="1:38" ht="12.75" hidden="1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77"/>
      <c r="AC5" s="21"/>
      <c r="AD5" s="21"/>
      <c r="AE5" s="21"/>
      <c r="AF5" s="21"/>
      <c r="AG5" s="21"/>
      <c r="AH5" s="21"/>
      <c r="AI5" s="21"/>
      <c r="AJ5" s="21"/>
      <c r="AK5" s="21"/>
      <c r="AL5" s="21"/>
    </row>
    <row r="6" spans="1:38" ht="20.25" x14ac:dyDescent="0.2">
      <c r="A6" s="50" t="s">
        <v>72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78"/>
      <c r="AC6" s="50"/>
      <c r="AD6" s="50"/>
      <c r="AE6" s="50"/>
      <c r="AF6" s="21"/>
      <c r="AG6" s="21"/>
      <c r="AH6" s="21"/>
      <c r="AI6" s="21"/>
      <c r="AJ6" s="21"/>
      <c r="AK6" s="21"/>
      <c r="AL6" s="21"/>
    </row>
    <row r="7" spans="1:38" ht="21" customHeight="1" x14ac:dyDescent="0.2">
      <c r="A7" s="170" t="s">
        <v>60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51"/>
      <c r="R7" s="51"/>
      <c r="S7" s="51"/>
      <c r="T7" s="51"/>
      <c r="U7" s="51"/>
      <c r="V7" s="51"/>
      <c r="W7" s="52" t="s">
        <v>61</v>
      </c>
      <c r="X7" s="51"/>
      <c r="Y7" s="51"/>
      <c r="Z7" s="51"/>
      <c r="AA7" s="51"/>
      <c r="AB7" s="79"/>
      <c r="AC7" s="51"/>
      <c r="AD7" s="51"/>
      <c r="AE7" s="51"/>
      <c r="AF7" s="21"/>
      <c r="AG7" s="21"/>
      <c r="AH7" s="21"/>
      <c r="AI7" s="21"/>
      <c r="AJ7" s="21"/>
      <c r="AK7" s="21"/>
      <c r="AL7" s="21"/>
    </row>
    <row r="8" spans="1:38" ht="18.75" customHeight="1" x14ac:dyDescent="0.2">
      <c r="A8" s="173" t="s">
        <v>4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73"/>
      <c r="S8" s="173" t="s">
        <v>62</v>
      </c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21"/>
    </row>
    <row r="9" spans="1:38" x14ac:dyDescent="0.2">
      <c r="A9" s="174" t="s">
        <v>63</v>
      </c>
      <c r="B9" s="174"/>
      <c r="C9" s="174"/>
      <c r="D9" s="174"/>
      <c r="E9" s="174"/>
      <c r="F9" s="174"/>
      <c r="G9" s="175" t="s">
        <v>75</v>
      </c>
      <c r="H9" s="173" t="s">
        <v>54</v>
      </c>
      <c r="I9" s="173"/>
      <c r="J9" s="176" t="s">
        <v>64</v>
      </c>
      <c r="K9" s="176"/>
      <c r="L9" s="176"/>
      <c r="M9" s="176"/>
      <c r="N9" s="176"/>
      <c r="O9" s="176"/>
      <c r="P9" s="176"/>
      <c r="Q9" s="175" t="s">
        <v>74</v>
      </c>
      <c r="R9" s="73"/>
      <c r="S9" s="177" t="s">
        <v>21</v>
      </c>
      <c r="T9" s="177"/>
      <c r="U9" s="177"/>
      <c r="V9" s="177"/>
      <c r="W9" s="177"/>
      <c r="X9" s="177"/>
      <c r="Y9" s="177"/>
      <c r="Z9" s="177"/>
      <c r="AA9" s="177"/>
      <c r="AB9" s="73"/>
      <c r="AC9" s="177" t="s">
        <v>47</v>
      </c>
      <c r="AD9" s="177"/>
      <c r="AE9" s="177"/>
      <c r="AF9" s="177"/>
      <c r="AG9" s="177"/>
      <c r="AH9" s="177"/>
      <c r="AI9" s="177"/>
      <c r="AJ9" s="177"/>
      <c r="AK9" s="177"/>
      <c r="AL9" s="21"/>
    </row>
    <row r="10" spans="1:38" ht="21.75" customHeight="1" x14ac:dyDescent="0.2">
      <c r="A10" s="174"/>
      <c r="B10" s="174"/>
      <c r="C10" s="174"/>
      <c r="D10" s="174"/>
      <c r="E10" s="174"/>
      <c r="F10" s="174"/>
      <c r="G10" s="175"/>
      <c r="H10" s="173"/>
      <c r="I10" s="173"/>
      <c r="J10" s="176"/>
      <c r="K10" s="176"/>
      <c r="L10" s="176"/>
      <c r="M10" s="176"/>
      <c r="N10" s="176"/>
      <c r="O10" s="176"/>
      <c r="P10" s="176"/>
      <c r="Q10" s="175"/>
      <c r="R10" s="73"/>
      <c r="S10" s="173" t="s">
        <v>65</v>
      </c>
      <c r="T10" s="173"/>
      <c r="U10" s="173" t="s">
        <v>66</v>
      </c>
      <c r="V10" s="173"/>
      <c r="W10" s="173"/>
      <c r="X10" s="173"/>
      <c r="Y10" s="173"/>
      <c r="Z10" s="173"/>
      <c r="AA10" s="173"/>
      <c r="AB10" s="73"/>
      <c r="AC10" s="173" t="s">
        <v>65</v>
      </c>
      <c r="AD10" s="173"/>
      <c r="AE10" s="173" t="s">
        <v>66</v>
      </c>
      <c r="AF10" s="173"/>
      <c r="AG10" s="173"/>
      <c r="AH10" s="173"/>
      <c r="AI10" s="173"/>
      <c r="AJ10" s="173"/>
      <c r="AK10" s="173"/>
      <c r="AL10" s="21"/>
    </row>
    <row r="11" spans="1:38" ht="35.25" customHeight="1" x14ac:dyDescent="0.2">
      <c r="A11" s="174"/>
      <c r="B11" s="174"/>
      <c r="C11" s="174"/>
      <c r="D11" s="174"/>
      <c r="E11" s="174"/>
      <c r="F11" s="174"/>
      <c r="G11" s="175"/>
      <c r="H11" s="53" t="s">
        <v>36</v>
      </c>
      <c r="I11" s="53" t="s">
        <v>51</v>
      </c>
      <c r="J11" s="54" t="s">
        <v>14</v>
      </c>
      <c r="K11" s="54" t="s">
        <v>15</v>
      </c>
      <c r="L11" s="54" t="s">
        <v>9</v>
      </c>
      <c r="M11" s="54" t="s">
        <v>10</v>
      </c>
      <c r="N11" s="54" t="s">
        <v>16</v>
      </c>
      <c r="O11" s="54" t="s">
        <v>17</v>
      </c>
      <c r="P11" s="54" t="s">
        <v>11</v>
      </c>
      <c r="Q11" s="175"/>
      <c r="R11" s="73"/>
      <c r="S11" s="53" t="s">
        <v>36</v>
      </c>
      <c r="T11" s="53" t="s">
        <v>51</v>
      </c>
      <c r="U11" s="54" t="s">
        <v>14</v>
      </c>
      <c r="V11" s="54" t="s">
        <v>15</v>
      </c>
      <c r="W11" s="54" t="s">
        <v>9</v>
      </c>
      <c r="X11" s="54" t="s">
        <v>10</v>
      </c>
      <c r="Y11" s="54" t="s">
        <v>16</v>
      </c>
      <c r="Z11" s="54" t="s">
        <v>17</v>
      </c>
      <c r="AA11" s="54" t="s">
        <v>11</v>
      </c>
      <c r="AB11" s="73"/>
      <c r="AC11" s="53" t="s">
        <v>36</v>
      </c>
      <c r="AD11" s="53" t="s">
        <v>51</v>
      </c>
      <c r="AE11" s="54" t="s">
        <v>14</v>
      </c>
      <c r="AF11" s="54" t="s">
        <v>15</v>
      </c>
      <c r="AG11" s="54" t="s">
        <v>9</v>
      </c>
      <c r="AH11" s="54" t="s">
        <v>10</v>
      </c>
      <c r="AI11" s="54" t="s">
        <v>16</v>
      </c>
      <c r="AJ11" s="54" t="s">
        <v>17</v>
      </c>
      <c r="AK11" s="54" t="s">
        <v>11</v>
      </c>
    </row>
    <row r="12" spans="1:38" ht="21" customHeight="1" x14ac:dyDescent="0.2">
      <c r="A12" s="167"/>
      <c r="B12" s="168"/>
      <c r="C12" s="168"/>
      <c r="D12" s="168"/>
      <c r="E12" s="168"/>
      <c r="F12" s="169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74"/>
      <c r="S12" s="55"/>
      <c r="T12" s="55"/>
      <c r="U12" s="55"/>
      <c r="V12" s="55"/>
      <c r="W12" s="55"/>
      <c r="X12" s="55"/>
      <c r="Y12" s="55"/>
      <c r="Z12" s="55"/>
      <c r="AA12" s="55"/>
      <c r="AB12" s="74"/>
      <c r="AC12" s="55"/>
      <c r="AD12" s="56"/>
      <c r="AE12" s="56"/>
      <c r="AF12" s="56"/>
      <c r="AG12" s="56"/>
      <c r="AH12" s="56"/>
      <c r="AI12" s="56"/>
      <c r="AJ12" s="56"/>
      <c r="AK12" s="56"/>
    </row>
    <row r="13" spans="1:38" ht="24" customHeight="1" x14ac:dyDescent="0.2">
      <c r="A13" s="167"/>
      <c r="B13" s="168"/>
      <c r="C13" s="168"/>
      <c r="D13" s="168"/>
      <c r="E13" s="168"/>
      <c r="F13" s="169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75"/>
      <c r="S13" s="55"/>
      <c r="T13" s="55"/>
      <c r="U13" s="55"/>
      <c r="V13" s="55"/>
      <c r="W13" s="55"/>
      <c r="X13" s="55"/>
      <c r="Y13" s="55"/>
      <c r="Z13" s="55"/>
      <c r="AA13" s="55"/>
      <c r="AB13" s="75"/>
      <c r="AC13" s="55"/>
      <c r="AD13" s="56"/>
      <c r="AE13" s="56"/>
      <c r="AF13" s="56"/>
      <c r="AG13" s="56"/>
      <c r="AH13" s="56"/>
      <c r="AI13" s="56"/>
      <c r="AJ13" s="56"/>
      <c r="AK13" s="56"/>
    </row>
    <row r="14" spans="1:38" ht="27" customHeight="1" x14ac:dyDescent="0.2">
      <c r="A14" s="167"/>
      <c r="B14" s="168"/>
      <c r="C14" s="168"/>
      <c r="D14" s="168"/>
      <c r="E14" s="168"/>
      <c r="F14" s="169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75"/>
      <c r="S14" s="55"/>
      <c r="T14" s="55"/>
      <c r="U14" s="55"/>
      <c r="V14" s="55"/>
      <c r="W14" s="55"/>
      <c r="X14" s="55"/>
      <c r="Y14" s="55"/>
      <c r="Z14" s="55"/>
      <c r="AA14" s="55"/>
      <c r="AB14" s="75"/>
      <c r="AC14" s="55"/>
      <c r="AD14" s="56"/>
      <c r="AE14" s="56"/>
      <c r="AF14" s="56"/>
      <c r="AG14" s="56"/>
      <c r="AH14" s="56"/>
      <c r="AI14" s="56"/>
      <c r="AJ14" s="56"/>
      <c r="AK14" s="56"/>
    </row>
    <row r="15" spans="1:38" ht="27" customHeight="1" x14ac:dyDescent="0.2">
      <c r="A15" s="167"/>
      <c r="B15" s="168"/>
      <c r="C15" s="168"/>
      <c r="D15" s="168"/>
      <c r="E15" s="168"/>
      <c r="F15" s="169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75"/>
      <c r="S15" s="55"/>
      <c r="T15" s="55"/>
      <c r="U15" s="55"/>
      <c r="V15" s="55"/>
      <c r="W15" s="55"/>
      <c r="X15" s="55"/>
      <c r="Y15" s="55"/>
      <c r="Z15" s="55"/>
      <c r="AA15" s="55"/>
      <c r="AB15" s="75"/>
      <c r="AC15" s="55"/>
      <c r="AD15" s="56"/>
      <c r="AE15" s="56"/>
      <c r="AF15" s="56"/>
      <c r="AG15" s="56"/>
      <c r="AH15" s="56"/>
      <c r="AI15" s="56"/>
      <c r="AJ15" s="56"/>
      <c r="AK15" s="56"/>
    </row>
    <row r="16" spans="1:38" ht="27" customHeight="1" x14ac:dyDescent="0.2">
      <c r="A16" s="167"/>
      <c r="B16" s="168"/>
      <c r="C16" s="168"/>
      <c r="D16" s="168"/>
      <c r="E16" s="168"/>
      <c r="F16" s="169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75"/>
      <c r="S16" s="55"/>
      <c r="T16" s="55"/>
      <c r="U16" s="55"/>
      <c r="V16" s="55"/>
      <c r="W16" s="55"/>
      <c r="X16" s="55"/>
      <c r="Y16" s="55"/>
      <c r="Z16" s="55"/>
      <c r="AA16" s="55"/>
      <c r="AB16" s="75"/>
      <c r="AC16" s="55"/>
      <c r="AD16" s="56"/>
      <c r="AE16" s="56"/>
      <c r="AF16" s="56"/>
      <c r="AG16" s="56"/>
      <c r="AH16" s="56"/>
      <c r="AI16" s="56"/>
      <c r="AJ16" s="56"/>
      <c r="AK16" s="56"/>
    </row>
    <row r="17" spans="1:37" ht="27" customHeight="1" x14ac:dyDescent="0.2">
      <c r="A17" s="167"/>
      <c r="B17" s="168"/>
      <c r="C17" s="168"/>
      <c r="D17" s="168"/>
      <c r="E17" s="168"/>
      <c r="F17" s="169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75"/>
      <c r="S17" s="55"/>
      <c r="T17" s="55"/>
      <c r="U17" s="55"/>
      <c r="V17" s="55"/>
      <c r="W17" s="55"/>
      <c r="X17" s="55"/>
      <c r="Y17" s="55"/>
      <c r="Z17" s="55"/>
      <c r="AA17" s="55"/>
      <c r="AB17" s="75"/>
      <c r="AC17" s="55"/>
      <c r="AD17" s="56"/>
      <c r="AE17" s="56"/>
      <c r="AF17" s="56"/>
      <c r="AG17" s="56"/>
      <c r="AH17" s="56"/>
      <c r="AI17" s="56"/>
      <c r="AJ17" s="56"/>
      <c r="AK17" s="56"/>
    </row>
    <row r="18" spans="1:37" ht="27" customHeight="1" x14ac:dyDescent="0.2">
      <c r="A18" s="167"/>
      <c r="B18" s="168"/>
      <c r="C18" s="168"/>
      <c r="D18" s="168"/>
      <c r="E18" s="168"/>
      <c r="F18" s="169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75"/>
      <c r="S18" s="55"/>
      <c r="T18" s="55"/>
      <c r="U18" s="55"/>
      <c r="V18" s="55"/>
      <c r="W18" s="55"/>
      <c r="X18" s="55"/>
      <c r="Y18" s="55"/>
      <c r="Z18" s="55"/>
      <c r="AA18" s="55"/>
      <c r="AB18" s="75"/>
      <c r="AC18" s="55"/>
      <c r="AD18" s="56"/>
      <c r="AE18" s="56"/>
      <c r="AF18" s="56"/>
      <c r="AG18" s="56"/>
      <c r="AH18" s="56"/>
      <c r="AI18" s="56"/>
      <c r="AJ18" s="56"/>
      <c r="AK18" s="56"/>
    </row>
    <row r="19" spans="1:37" ht="27" customHeight="1" x14ac:dyDescent="0.2">
      <c r="A19" s="167"/>
      <c r="B19" s="168"/>
      <c r="C19" s="168"/>
      <c r="D19" s="168"/>
      <c r="E19" s="168"/>
      <c r="F19" s="169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75"/>
      <c r="S19" s="55"/>
      <c r="T19" s="55"/>
      <c r="U19" s="55"/>
      <c r="V19" s="55"/>
      <c r="W19" s="55"/>
      <c r="X19" s="55"/>
      <c r="Y19" s="55"/>
      <c r="Z19" s="55"/>
      <c r="AA19" s="55"/>
      <c r="AB19" s="75"/>
      <c r="AC19" s="55"/>
      <c r="AD19" s="56"/>
      <c r="AE19" s="56"/>
      <c r="AF19" s="56"/>
      <c r="AG19" s="56"/>
      <c r="AH19" s="56"/>
      <c r="AI19" s="56"/>
      <c r="AJ19" s="56"/>
      <c r="AK19" s="56"/>
    </row>
    <row r="20" spans="1:37" ht="27" customHeight="1" x14ac:dyDescent="0.2">
      <c r="A20" s="167"/>
      <c r="B20" s="168"/>
      <c r="C20" s="168"/>
      <c r="D20" s="168"/>
      <c r="E20" s="168"/>
      <c r="F20" s="169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75"/>
      <c r="S20" s="55"/>
      <c r="T20" s="55"/>
      <c r="U20" s="55"/>
      <c r="V20" s="55"/>
      <c r="W20" s="55"/>
      <c r="X20" s="55"/>
      <c r="Y20" s="55"/>
      <c r="Z20" s="55"/>
      <c r="AA20" s="55"/>
      <c r="AB20" s="75"/>
      <c r="AC20" s="55"/>
      <c r="AD20" s="56"/>
      <c r="AE20" s="56"/>
      <c r="AF20" s="56"/>
      <c r="AG20" s="56"/>
      <c r="AH20" s="56"/>
      <c r="AI20" s="56"/>
      <c r="AJ20" s="56"/>
      <c r="AK20" s="56"/>
    </row>
    <row r="21" spans="1:37" ht="27" customHeight="1" x14ac:dyDescent="0.2">
      <c r="A21" s="167"/>
      <c r="B21" s="168"/>
      <c r="C21" s="168"/>
      <c r="D21" s="168"/>
      <c r="E21" s="168"/>
      <c r="F21" s="169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75"/>
      <c r="S21" s="55"/>
      <c r="T21" s="55"/>
      <c r="U21" s="55"/>
      <c r="V21" s="55"/>
      <c r="W21" s="55"/>
      <c r="X21" s="55"/>
      <c r="Y21" s="55"/>
      <c r="Z21" s="55"/>
      <c r="AA21" s="55"/>
      <c r="AB21" s="75"/>
      <c r="AC21" s="55"/>
      <c r="AD21" s="56"/>
      <c r="AE21" s="56"/>
      <c r="AF21" s="56"/>
      <c r="AG21" s="56"/>
      <c r="AH21" s="56"/>
      <c r="AI21" s="56"/>
      <c r="AJ21" s="56"/>
      <c r="AK21" s="56"/>
    </row>
    <row r="22" spans="1:37" ht="27" customHeight="1" x14ac:dyDescent="0.2">
      <c r="A22" s="167"/>
      <c r="B22" s="168"/>
      <c r="C22" s="168"/>
      <c r="D22" s="168"/>
      <c r="E22" s="168"/>
      <c r="F22" s="169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75"/>
      <c r="S22" s="55"/>
      <c r="T22" s="55"/>
      <c r="U22" s="55"/>
      <c r="V22" s="55"/>
      <c r="W22" s="55"/>
      <c r="X22" s="55"/>
      <c r="Y22" s="55"/>
      <c r="Z22" s="55"/>
      <c r="AA22" s="55"/>
      <c r="AB22" s="75"/>
      <c r="AC22" s="55"/>
      <c r="AD22" s="56"/>
      <c r="AE22" s="56"/>
      <c r="AF22" s="56"/>
      <c r="AG22" s="56"/>
      <c r="AH22" s="56"/>
      <c r="AI22" s="56"/>
      <c r="AJ22" s="56"/>
      <c r="AK22" s="56"/>
    </row>
    <row r="23" spans="1:37" ht="27" customHeight="1" x14ac:dyDescent="0.2">
      <c r="A23" s="167"/>
      <c r="B23" s="168"/>
      <c r="C23" s="168"/>
      <c r="D23" s="168"/>
      <c r="E23" s="168"/>
      <c r="F23" s="169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75"/>
      <c r="S23" s="55"/>
      <c r="T23" s="55"/>
      <c r="U23" s="55"/>
      <c r="V23" s="55"/>
      <c r="W23" s="55"/>
      <c r="X23" s="55"/>
      <c r="Y23" s="55"/>
      <c r="Z23" s="55"/>
      <c r="AA23" s="55"/>
      <c r="AB23" s="75"/>
      <c r="AC23" s="55"/>
      <c r="AD23" s="56"/>
      <c r="AE23" s="56"/>
      <c r="AF23" s="56"/>
      <c r="AG23" s="56"/>
      <c r="AH23" s="56"/>
      <c r="AI23" s="56"/>
      <c r="AJ23" s="56"/>
      <c r="AK23" s="56"/>
    </row>
    <row r="24" spans="1:37" ht="27" customHeight="1" x14ac:dyDescent="0.2">
      <c r="A24" s="167"/>
      <c r="B24" s="168"/>
      <c r="C24" s="168"/>
      <c r="D24" s="168"/>
      <c r="E24" s="168"/>
      <c r="F24" s="169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75"/>
      <c r="S24" s="55"/>
      <c r="T24" s="55"/>
      <c r="U24" s="55"/>
      <c r="V24" s="55"/>
      <c r="W24" s="55"/>
      <c r="X24" s="55"/>
      <c r="Y24" s="55"/>
      <c r="Z24" s="55"/>
      <c r="AA24" s="55"/>
      <c r="AB24" s="75"/>
      <c r="AC24" s="55"/>
      <c r="AD24" s="56"/>
      <c r="AE24" s="56"/>
      <c r="AF24" s="56"/>
      <c r="AG24" s="56"/>
      <c r="AH24" s="56"/>
      <c r="AI24" s="56"/>
      <c r="AJ24" s="56"/>
      <c r="AK24" s="56"/>
    </row>
    <row r="25" spans="1:37" ht="27" customHeight="1" x14ac:dyDescent="0.2">
      <c r="A25" s="167"/>
      <c r="B25" s="168"/>
      <c r="C25" s="168"/>
      <c r="D25" s="168"/>
      <c r="E25" s="168"/>
      <c r="F25" s="169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75"/>
      <c r="S25" s="55"/>
      <c r="T25" s="55"/>
      <c r="U25" s="55"/>
      <c r="V25" s="55"/>
      <c r="W25" s="55"/>
      <c r="X25" s="55"/>
      <c r="Y25" s="55"/>
      <c r="Z25" s="55"/>
      <c r="AA25" s="55"/>
      <c r="AB25" s="75"/>
      <c r="AC25" s="55"/>
      <c r="AD25" s="56"/>
      <c r="AE25" s="56"/>
      <c r="AF25" s="56"/>
      <c r="AG25" s="56"/>
      <c r="AH25" s="56"/>
      <c r="AI25" s="56"/>
      <c r="AJ25" s="56"/>
      <c r="AK25" s="56"/>
    </row>
    <row r="26" spans="1:37" ht="27" customHeight="1" x14ac:dyDescent="0.2">
      <c r="A26" s="167"/>
      <c r="B26" s="168"/>
      <c r="C26" s="168"/>
      <c r="D26" s="168"/>
      <c r="E26" s="168"/>
      <c r="F26" s="169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75"/>
      <c r="S26" s="55"/>
      <c r="T26" s="55"/>
      <c r="U26" s="55"/>
      <c r="V26" s="55"/>
      <c r="W26" s="55"/>
      <c r="X26" s="55"/>
      <c r="Y26" s="55"/>
      <c r="Z26" s="55"/>
      <c r="AA26" s="55"/>
      <c r="AB26" s="75"/>
      <c r="AC26" s="55"/>
      <c r="AD26" s="56"/>
      <c r="AE26" s="56"/>
      <c r="AF26" s="56"/>
      <c r="AG26" s="56"/>
      <c r="AH26" s="56"/>
      <c r="AI26" s="56"/>
      <c r="AJ26" s="56"/>
      <c r="AK26" s="56"/>
    </row>
    <row r="27" spans="1:37" ht="27" customHeight="1" x14ac:dyDescent="0.2">
      <c r="A27" s="167"/>
      <c r="B27" s="168"/>
      <c r="C27" s="168"/>
      <c r="D27" s="168"/>
      <c r="E27" s="168"/>
      <c r="F27" s="169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75"/>
      <c r="S27" s="55"/>
      <c r="T27" s="55"/>
      <c r="U27" s="55"/>
      <c r="V27" s="55"/>
      <c r="W27" s="55"/>
      <c r="X27" s="55"/>
      <c r="Y27" s="55"/>
      <c r="Z27" s="55"/>
      <c r="AA27" s="55"/>
      <c r="AB27" s="75"/>
      <c r="AC27" s="55"/>
      <c r="AD27" s="56"/>
      <c r="AE27" s="56"/>
      <c r="AF27" s="56"/>
      <c r="AG27" s="56"/>
      <c r="AH27" s="56"/>
      <c r="AI27" s="56"/>
      <c r="AJ27" s="56"/>
      <c r="AK27" s="56"/>
    </row>
    <row r="28" spans="1:37" ht="27" customHeight="1" x14ac:dyDescent="0.2">
      <c r="A28" s="167"/>
      <c r="B28" s="168"/>
      <c r="C28" s="168"/>
      <c r="D28" s="168"/>
      <c r="E28" s="168"/>
      <c r="F28" s="169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75"/>
      <c r="S28" s="55"/>
      <c r="T28" s="55"/>
      <c r="U28" s="55"/>
      <c r="V28" s="55"/>
      <c r="W28" s="55"/>
      <c r="X28" s="55"/>
      <c r="Y28" s="55"/>
      <c r="Z28" s="55"/>
      <c r="AA28" s="55"/>
      <c r="AB28" s="75"/>
      <c r="AC28" s="55"/>
      <c r="AD28" s="56"/>
      <c r="AE28" s="56"/>
      <c r="AF28" s="56"/>
      <c r="AG28" s="56"/>
      <c r="AH28" s="56"/>
      <c r="AI28" s="56"/>
      <c r="AJ28" s="56"/>
      <c r="AK28" s="56"/>
    </row>
    <row r="29" spans="1:37" ht="27" customHeight="1" x14ac:dyDescent="0.2">
      <c r="A29" s="167"/>
      <c r="B29" s="168"/>
      <c r="C29" s="168"/>
      <c r="D29" s="168"/>
      <c r="E29" s="168"/>
      <c r="F29" s="169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75"/>
      <c r="S29" s="55"/>
      <c r="T29" s="55"/>
      <c r="U29" s="55"/>
      <c r="V29" s="55"/>
      <c r="W29" s="55"/>
      <c r="X29" s="55"/>
      <c r="Y29" s="55"/>
      <c r="Z29" s="55"/>
      <c r="AA29" s="55"/>
      <c r="AB29" s="75"/>
      <c r="AC29" s="55"/>
      <c r="AD29" s="56"/>
      <c r="AE29" s="56"/>
      <c r="AF29" s="56"/>
      <c r="AG29" s="56"/>
      <c r="AH29" s="56"/>
      <c r="AI29" s="56"/>
      <c r="AJ29" s="56"/>
      <c r="AK29" s="56"/>
    </row>
    <row r="30" spans="1:37" ht="27" customHeight="1" x14ac:dyDescent="0.2">
      <c r="A30" s="167"/>
      <c r="B30" s="168"/>
      <c r="C30" s="168"/>
      <c r="D30" s="168"/>
      <c r="E30" s="168"/>
      <c r="F30" s="169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75"/>
      <c r="S30" s="55"/>
      <c r="T30" s="55"/>
      <c r="U30" s="55"/>
      <c r="V30" s="55"/>
      <c r="W30" s="55"/>
      <c r="X30" s="55"/>
      <c r="Y30" s="55"/>
      <c r="Z30" s="55"/>
      <c r="AA30" s="55"/>
      <c r="AB30" s="75"/>
      <c r="AC30" s="55"/>
      <c r="AD30" s="56"/>
      <c r="AE30" s="56"/>
      <c r="AF30" s="56"/>
      <c r="AG30" s="56"/>
      <c r="AH30" s="56"/>
      <c r="AI30" s="56"/>
      <c r="AJ30" s="56"/>
      <c r="AK30" s="56"/>
    </row>
    <row r="31" spans="1:37" ht="6.75" customHeight="1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75"/>
      <c r="S31" s="51"/>
      <c r="T31" s="51"/>
      <c r="U31" s="51"/>
      <c r="V31" s="51"/>
      <c r="W31" s="51"/>
      <c r="X31" s="51"/>
      <c r="Y31" s="51"/>
      <c r="Z31" s="51"/>
      <c r="AA31" s="51"/>
      <c r="AB31" s="75"/>
      <c r="AC31" s="51"/>
      <c r="AD31" s="21"/>
      <c r="AE31" s="21"/>
      <c r="AF31" s="21"/>
      <c r="AG31" s="21"/>
      <c r="AH31" s="21"/>
      <c r="AI31" s="21"/>
      <c r="AJ31" s="21"/>
      <c r="AK31" s="21"/>
    </row>
    <row r="32" spans="1:37" ht="24" customHeight="1" x14ac:dyDescent="0.2">
      <c r="A32" s="51"/>
      <c r="C32" s="183" t="s">
        <v>138</v>
      </c>
      <c r="D32" s="183"/>
      <c r="E32" s="183"/>
      <c r="F32" s="183"/>
      <c r="G32" s="184"/>
      <c r="H32" s="181" t="str">
        <f>IF(COUNT(H12:I30)=0,"",SUM(H12:I30))</f>
        <v/>
      </c>
      <c r="I32" s="182"/>
      <c r="J32" s="51"/>
      <c r="K32" s="51"/>
      <c r="L32" s="51"/>
      <c r="M32" s="51"/>
      <c r="N32" s="51"/>
      <c r="O32" s="51"/>
      <c r="P32" s="180" t="s">
        <v>116</v>
      </c>
      <c r="Q32" s="180"/>
      <c r="R32" s="75"/>
      <c r="S32" s="178" t="str">
        <f>IF(COUNT(S12:T30)=0,"",SUM(S12:T30))</f>
        <v/>
      </c>
      <c r="T32" s="179"/>
      <c r="U32" s="121" t="str">
        <f>IF(SUM(U12:U30)=0,"",SUM(U12:U30))</f>
        <v/>
      </c>
      <c r="V32" s="121" t="str">
        <f t="shared" ref="V32:AA32" si="0">IF(SUM(V12:V30)=0,"",SUM(V12:V30))</f>
        <v/>
      </c>
      <c r="W32" s="121" t="str">
        <f t="shared" si="0"/>
        <v/>
      </c>
      <c r="X32" s="121" t="str">
        <f t="shared" si="0"/>
        <v/>
      </c>
      <c r="Y32" s="121" t="str">
        <f t="shared" si="0"/>
        <v/>
      </c>
      <c r="Z32" s="121" t="str">
        <f t="shared" si="0"/>
        <v/>
      </c>
      <c r="AA32" s="121" t="str">
        <f t="shared" si="0"/>
        <v/>
      </c>
      <c r="AB32" s="120"/>
      <c r="AC32" s="178" t="str">
        <f>IF(COUNT(AC12:AD30)=0,"",SUM(AC12:AD30))</f>
        <v/>
      </c>
      <c r="AD32" s="179"/>
      <c r="AE32" s="121" t="str">
        <f t="shared" ref="AE32:AK32" si="1">IF(SUM(AE12:AE30)=0,"",SUM(AE12:AE30))</f>
        <v/>
      </c>
      <c r="AF32" s="121" t="str">
        <f t="shared" si="1"/>
        <v/>
      </c>
      <c r="AG32" s="121" t="str">
        <f t="shared" si="1"/>
        <v/>
      </c>
      <c r="AH32" s="121" t="str">
        <f t="shared" si="1"/>
        <v/>
      </c>
      <c r="AI32" s="121" t="str">
        <f t="shared" si="1"/>
        <v/>
      </c>
      <c r="AJ32" s="121" t="str">
        <f t="shared" si="1"/>
        <v/>
      </c>
      <c r="AK32" s="121" t="str">
        <f t="shared" si="1"/>
        <v/>
      </c>
    </row>
    <row r="33" spans="1:38" ht="27" customHeight="1" x14ac:dyDescent="0.2">
      <c r="A33" s="185" t="s">
        <v>73</v>
      </c>
      <c r="B33" s="185"/>
      <c r="C33" s="93"/>
      <c r="D33" s="93"/>
      <c r="E33" s="93"/>
      <c r="F33" s="93"/>
      <c r="G33" s="93"/>
      <c r="H33" s="93"/>
      <c r="I33" s="93"/>
      <c r="J33" s="93"/>
      <c r="K33" s="185" t="s">
        <v>61</v>
      </c>
      <c r="L33" s="185"/>
      <c r="M33" s="93"/>
      <c r="N33" s="93"/>
      <c r="O33" s="93"/>
      <c r="P33" s="93"/>
      <c r="Q33" s="52"/>
      <c r="R33" s="52"/>
      <c r="S33" s="186" t="s">
        <v>67</v>
      </c>
      <c r="T33" s="186"/>
      <c r="U33" s="186"/>
      <c r="V33" s="93"/>
      <c r="W33" s="93"/>
      <c r="X33" s="93"/>
      <c r="Y33" s="93"/>
      <c r="Z33" s="93"/>
      <c r="AA33" s="93"/>
      <c r="AB33" s="94"/>
      <c r="AC33" s="93"/>
      <c r="AD33" s="93"/>
      <c r="AE33" s="93"/>
      <c r="AF33" s="95"/>
      <c r="AG33" s="21"/>
      <c r="AH33" s="21"/>
      <c r="AI33" s="21"/>
      <c r="AJ33" s="21"/>
      <c r="AK33" s="21"/>
      <c r="AL33" s="21"/>
    </row>
    <row r="34" spans="1:38" ht="27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81"/>
      <c r="AC34" s="21"/>
      <c r="AD34" s="21"/>
      <c r="AE34" s="21"/>
      <c r="AF34" s="21"/>
      <c r="AG34" s="21"/>
      <c r="AH34" s="21"/>
      <c r="AI34" s="21"/>
      <c r="AJ34" s="21"/>
      <c r="AK34" s="21"/>
    </row>
    <row r="35" spans="1:38" ht="27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81"/>
      <c r="AC35" s="21"/>
      <c r="AD35" s="21"/>
      <c r="AE35" s="21"/>
      <c r="AF35" s="21"/>
      <c r="AG35" s="21"/>
      <c r="AH35" s="21"/>
      <c r="AI35" s="21"/>
      <c r="AJ35" s="21"/>
      <c r="AK35" s="21"/>
    </row>
    <row r="36" spans="1:38" ht="21.75" customHeight="1" x14ac:dyDescent="0.2"/>
    <row r="37" spans="1:38" ht="3" customHeight="1" x14ac:dyDescent="0.2"/>
  </sheetData>
  <sheetProtection selectLockedCells="1" selectUnlockedCells="1"/>
  <mergeCells count="43">
    <mergeCell ref="A33:B33"/>
    <mergeCell ref="K33:L33"/>
    <mergeCell ref="S33:U33"/>
    <mergeCell ref="A25:F25"/>
    <mergeCell ref="A26:F26"/>
    <mergeCell ref="A27:F27"/>
    <mergeCell ref="A28:F28"/>
    <mergeCell ref="A29:F29"/>
    <mergeCell ref="A18:F18"/>
    <mergeCell ref="A30:F30"/>
    <mergeCell ref="P32:Q32"/>
    <mergeCell ref="A19:F19"/>
    <mergeCell ref="A20:F20"/>
    <mergeCell ref="A21:F21"/>
    <mergeCell ref="A22:F22"/>
    <mergeCell ref="A23:F23"/>
    <mergeCell ref="A24:F24"/>
    <mergeCell ref="H32:I32"/>
    <mergeCell ref="C32:G32"/>
    <mergeCell ref="A13:F13"/>
    <mergeCell ref="A14:F14"/>
    <mergeCell ref="A15:F15"/>
    <mergeCell ref="A16:F16"/>
    <mergeCell ref="A17:F17"/>
    <mergeCell ref="AC32:AD32"/>
    <mergeCell ref="S32:T32"/>
    <mergeCell ref="S10:T10"/>
    <mergeCell ref="U10:AA10"/>
    <mergeCell ref="S9:AA9"/>
    <mergeCell ref="A12:F12"/>
    <mergeCell ref="A7:P7"/>
    <mergeCell ref="M4:X4"/>
    <mergeCell ref="M3:X3"/>
    <mergeCell ref="A8:Q8"/>
    <mergeCell ref="A9:F11"/>
    <mergeCell ref="G9:G11"/>
    <mergeCell ref="H9:I10"/>
    <mergeCell ref="J9:P10"/>
    <mergeCell ref="Q9:Q11"/>
    <mergeCell ref="S8:AK8"/>
    <mergeCell ref="AC10:AD10"/>
    <mergeCell ref="AE10:AK10"/>
    <mergeCell ref="AC9:AK9"/>
  </mergeCells>
  <phoneticPr fontId="17" type="noConversion"/>
  <printOptions horizontalCentered="1" gridLinesSet="0"/>
  <pageMargins left="0" right="0" top="0" bottom="0" header="0.11811023622047245" footer="0"/>
  <pageSetup paperSize="9" scale="71" orientation="landscape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67A7E-12E9-4E70-BBC8-B4A568A76384}">
  <sheetPr codeName="Plan3"/>
  <dimension ref="B1:S35"/>
  <sheetViews>
    <sheetView showGridLines="0" tabSelected="1" topLeftCell="C13" zoomScale="110" zoomScaleNormal="110" zoomScaleSheetLayoutView="75" workbookViewId="0">
      <selection activeCell="K26" sqref="K26:S26"/>
    </sheetView>
  </sheetViews>
  <sheetFormatPr defaultRowHeight="12.75" x14ac:dyDescent="0.2"/>
  <cols>
    <col min="1" max="1" width="1.140625" customWidth="1"/>
    <col min="2" max="2" width="12.140625" customWidth="1"/>
    <col min="3" max="3" width="10.42578125" customWidth="1"/>
    <col min="4" max="4" width="7.42578125" customWidth="1"/>
    <col min="5" max="5" width="12.42578125" customWidth="1"/>
    <col min="6" max="6" width="9.85546875" customWidth="1"/>
    <col min="7" max="7" width="12.28515625" customWidth="1"/>
    <col min="8" max="8" width="11.28515625" customWidth="1"/>
    <col min="9" max="9" width="14" customWidth="1"/>
    <col min="10" max="10" width="1.42578125" customWidth="1"/>
    <col min="11" max="11" width="11" customWidth="1"/>
    <col min="12" max="12" width="11.28515625" customWidth="1"/>
    <col min="13" max="13" width="0.85546875" customWidth="1"/>
    <col min="14" max="14" width="12" customWidth="1"/>
    <col min="15" max="15" width="9.5703125" customWidth="1"/>
    <col min="16" max="16" width="12.7109375" customWidth="1"/>
    <col min="17" max="17" width="9.28515625" customWidth="1"/>
    <col min="18" max="18" width="11.7109375" customWidth="1"/>
    <col min="19" max="19" width="13.140625" customWidth="1"/>
    <col min="20" max="20" width="14.85546875" customWidth="1"/>
  </cols>
  <sheetData>
    <row r="1" spans="2:19" s="3" customFormat="1" ht="18" x14ac:dyDescent="0.25">
      <c r="B1" s="209" t="s">
        <v>134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</row>
    <row r="2" spans="2:19" s="3" customFormat="1" ht="18" x14ac:dyDescent="0.25">
      <c r="B2" s="210" t="s">
        <v>92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</row>
    <row r="3" spans="2:19" ht="7.5" customHeight="1" x14ac:dyDescent="0.2">
      <c r="B3" s="209"/>
      <c r="C3" s="209"/>
      <c r="D3" s="209"/>
      <c r="E3" s="209"/>
      <c r="F3" s="209"/>
      <c r="G3" s="209"/>
      <c r="H3" s="209"/>
    </row>
    <row r="4" spans="2:19" ht="9.75" customHeight="1" x14ac:dyDescent="0.2"/>
    <row r="5" spans="2:19" s="4" customFormat="1" ht="15.75" x14ac:dyDescent="0.25">
      <c r="B5" s="16" t="s">
        <v>32</v>
      </c>
      <c r="C5" s="72" t="s">
        <v>142</v>
      </c>
      <c r="D5" s="86"/>
      <c r="E5" s="87" t="s">
        <v>31</v>
      </c>
      <c r="F5" s="213" t="s">
        <v>143</v>
      </c>
      <c r="G5" s="213"/>
      <c r="H5" s="213"/>
      <c r="I5" s="213"/>
      <c r="J5" s="118"/>
      <c r="K5" s="87" t="s">
        <v>77</v>
      </c>
      <c r="L5" s="82">
        <v>171875</v>
      </c>
      <c r="M5" s="16"/>
      <c r="N5" s="220" t="s">
        <v>139</v>
      </c>
      <c r="O5" s="220"/>
      <c r="P5" s="221" t="s">
        <v>144</v>
      </c>
      <c r="Q5" s="221"/>
      <c r="R5" s="221"/>
      <c r="S5" s="221"/>
    </row>
    <row r="6" spans="2:19" s="4" customFormat="1" ht="15" customHeight="1" thickBot="1" x14ac:dyDescent="0.3">
      <c r="B6" s="212"/>
      <c r="C6" s="212"/>
      <c r="D6" s="2"/>
      <c r="E6" s="2"/>
      <c r="F6" s="2"/>
      <c r="G6" s="2"/>
      <c r="H6" s="2"/>
      <c r="I6" s="2"/>
      <c r="J6" s="2"/>
      <c r="K6" s="2"/>
      <c r="L6" s="2"/>
      <c r="M6" s="2"/>
      <c r="N6" s="229" t="s">
        <v>141</v>
      </c>
      <c r="O6" s="229"/>
      <c r="P6" s="229"/>
      <c r="Q6" s="229"/>
      <c r="R6" s="229"/>
      <c r="S6" s="229"/>
    </row>
    <row r="7" spans="2:19" s="4" customFormat="1" ht="21.75" customHeight="1" thickBot="1" x14ac:dyDescent="0.25">
      <c r="B7" s="214" t="s">
        <v>49</v>
      </c>
      <c r="C7" s="215"/>
      <c r="D7" s="216"/>
      <c r="E7" s="196" t="s">
        <v>46</v>
      </c>
      <c r="F7" s="197"/>
      <c r="G7" s="211"/>
      <c r="H7" s="57">
        <v>875</v>
      </c>
      <c r="I7" s="7" t="s">
        <v>81</v>
      </c>
      <c r="J7" s="7"/>
    </row>
    <row r="8" spans="2:19" s="4" customFormat="1" ht="21.75" customHeight="1" thickBot="1" x14ac:dyDescent="0.25">
      <c r="B8" s="217"/>
      <c r="C8" s="218"/>
      <c r="D8" s="219"/>
      <c r="E8" s="196" t="s">
        <v>76</v>
      </c>
      <c r="F8" s="197"/>
      <c r="G8" s="211"/>
      <c r="H8" s="57">
        <v>561</v>
      </c>
      <c r="I8" s="7" t="s">
        <v>81</v>
      </c>
      <c r="J8" s="7"/>
    </row>
    <row r="9" spans="2:19" s="4" customFormat="1" ht="15" customHeight="1" x14ac:dyDescent="0.2">
      <c r="H9" s="9"/>
      <c r="I9" s="7"/>
      <c r="J9" s="7"/>
    </row>
    <row r="10" spans="2:19" s="4" customFormat="1" ht="21.75" customHeight="1" thickBot="1" x14ac:dyDescent="0.25">
      <c r="H10" s="8" t="s">
        <v>84</v>
      </c>
      <c r="I10" s="11"/>
      <c r="J10" s="11"/>
      <c r="K10" s="7"/>
      <c r="R10" s="7" t="s">
        <v>84</v>
      </c>
    </row>
    <row r="11" spans="2:19" s="4" customFormat="1" ht="21.75" customHeight="1" thickBot="1" x14ac:dyDescent="0.25">
      <c r="B11" s="200" t="s">
        <v>21</v>
      </c>
      <c r="C11" s="201"/>
      <c r="D11" s="202"/>
      <c r="E11" s="197" t="s">
        <v>79</v>
      </c>
      <c r="F11" s="197" t="s">
        <v>78</v>
      </c>
      <c r="G11" s="197" t="s">
        <v>78</v>
      </c>
      <c r="H11" s="17">
        <v>8</v>
      </c>
      <c r="I11" s="11"/>
      <c r="J11" s="11"/>
      <c r="K11" s="200" t="s">
        <v>47</v>
      </c>
      <c r="L11" s="201"/>
      <c r="M11" s="201"/>
      <c r="N11" s="202"/>
      <c r="O11" s="196" t="s">
        <v>79</v>
      </c>
      <c r="P11" s="197"/>
      <c r="Q11" s="211"/>
      <c r="R11" s="18">
        <v>5</v>
      </c>
    </row>
    <row r="12" spans="2:19" s="4" customFormat="1" ht="21.75" customHeight="1" thickBot="1" x14ac:dyDescent="0.25">
      <c r="B12" s="203"/>
      <c r="C12" s="204"/>
      <c r="D12" s="205"/>
      <c r="E12" s="197" t="s">
        <v>80</v>
      </c>
      <c r="F12" s="197"/>
      <c r="G12" s="197"/>
      <c r="H12" s="15">
        <f>IF(H8=0,"",H11*100/H8)</f>
        <v>1.4260249554367201</v>
      </c>
      <c r="I12" s="11"/>
      <c r="J12" s="11"/>
      <c r="K12" s="203"/>
      <c r="L12" s="204"/>
      <c r="M12" s="204"/>
      <c r="N12" s="205"/>
      <c r="O12" s="196" t="s">
        <v>80</v>
      </c>
      <c r="P12" s="197"/>
      <c r="Q12" s="211"/>
      <c r="R12" s="15">
        <f>IF(H8=0,"",R11*100/H8)</f>
        <v>0.89126559714795006</v>
      </c>
    </row>
    <row r="13" spans="2:19" s="4" customFormat="1" ht="20.25" customHeight="1" thickBot="1" x14ac:dyDescent="0.25">
      <c r="B13" s="206"/>
      <c r="C13" s="207"/>
      <c r="D13" s="208"/>
      <c r="E13" s="197" t="s">
        <v>83</v>
      </c>
      <c r="F13" s="197"/>
      <c r="G13" s="197"/>
      <c r="H13" s="15">
        <f>IF(H8=0,"",H24*100/H8)</f>
        <v>1.4260249554367201</v>
      </c>
      <c r="I13" s="11"/>
      <c r="J13" s="11"/>
      <c r="K13" s="206"/>
      <c r="L13" s="207"/>
      <c r="M13" s="207"/>
      <c r="N13" s="208"/>
      <c r="O13" s="196" t="s">
        <v>83</v>
      </c>
      <c r="P13" s="197"/>
      <c r="Q13" s="211"/>
      <c r="R13" s="15">
        <f>IF(H8=0,"",R24*100/H8)</f>
        <v>0.89126559714795006</v>
      </c>
      <c r="S13" s="7"/>
    </row>
    <row r="14" spans="2:19" s="4" customFormat="1" ht="11.25" customHeight="1" thickBot="1" x14ac:dyDescent="0.25">
      <c r="B14" s="2"/>
      <c r="C14" s="2"/>
      <c r="D14" s="2"/>
      <c r="E14" s="2"/>
      <c r="F14" s="2"/>
      <c r="G14" s="2"/>
      <c r="H14" s="10"/>
      <c r="I14" s="11"/>
      <c r="J14" s="11"/>
    </row>
    <row r="15" spans="2:19" s="4" customFormat="1" ht="22.5" customHeight="1" thickBot="1" x14ac:dyDescent="0.25">
      <c r="B15" s="191" t="s">
        <v>56</v>
      </c>
      <c r="C15" s="192"/>
      <c r="D15" s="192"/>
      <c r="E15" s="192"/>
      <c r="F15" s="192"/>
      <c r="G15" s="192"/>
      <c r="H15" s="189" t="s">
        <v>30</v>
      </c>
      <c r="I15" s="189" t="s">
        <v>93</v>
      </c>
      <c r="J15" s="83"/>
      <c r="K15" s="191" t="s">
        <v>85</v>
      </c>
      <c r="L15" s="192"/>
      <c r="M15" s="192"/>
      <c r="N15" s="192"/>
      <c r="O15" s="192"/>
      <c r="P15" s="192"/>
      <c r="Q15" s="198"/>
      <c r="R15" s="189" t="s">
        <v>30</v>
      </c>
      <c r="S15" s="189" t="s">
        <v>93</v>
      </c>
    </row>
    <row r="16" spans="2:19" s="4" customFormat="1" ht="27.75" customHeight="1" thickBot="1" x14ac:dyDescent="0.25">
      <c r="B16" s="191" t="s">
        <v>25</v>
      </c>
      <c r="C16" s="192"/>
      <c r="D16" s="192"/>
      <c r="E16" s="192"/>
      <c r="F16" s="198"/>
      <c r="G16" s="6" t="s">
        <v>24</v>
      </c>
      <c r="H16" s="190"/>
      <c r="I16" s="190"/>
      <c r="J16" s="83"/>
      <c r="K16" s="191" t="s">
        <v>25</v>
      </c>
      <c r="L16" s="192"/>
      <c r="M16" s="192"/>
      <c r="N16" s="192"/>
      <c r="O16" s="192"/>
      <c r="P16" s="198"/>
      <c r="Q16" s="5" t="s">
        <v>24</v>
      </c>
      <c r="R16" s="190"/>
      <c r="S16" s="190"/>
    </row>
    <row r="17" spans="2:19" s="4" customFormat="1" ht="22.5" customHeight="1" thickBot="1" x14ac:dyDescent="0.25">
      <c r="B17" s="193" t="s">
        <v>87</v>
      </c>
      <c r="C17" s="194"/>
      <c r="D17" s="194"/>
      <c r="E17" s="194"/>
      <c r="F17" s="195"/>
      <c r="G17" s="6" t="s">
        <v>26</v>
      </c>
      <c r="H17" s="19">
        <v>0</v>
      </c>
      <c r="I17" s="14">
        <f>IF($H$24=0,0,H17*100/$H$24)</f>
        <v>0</v>
      </c>
      <c r="J17" s="84"/>
      <c r="K17" s="222" t="s">
        <v>87</v>
      </c>
      <c r="L17" s="223"/>
      <c r="M17" s="223"/>
      <c r="N17" s="223"/>
      <c r="O17" s="223"/>
      <c r="P17" s="224"/>
      <c r="Q17" s="5" t="s">
        <v>26</v>
      </c>
      <c r="R17" s="19">
        <v>0</v>
      </c>
      <c r="S17" s="14">
        <f>IF($R$24=0,0,R17*100/$R$24)</f>
        <v>0</v>
      </c>
    </row>
    <row r="18" spans="2:19" s="4" customFormat="1" ht="22.5" customHeight="1" thickBot="1" x14ac:dyDescent="0.25">
      <c r="B18" s="193" t="s">
        <v>88</v>
      </c>
      <c r="C18" s="194"/>
      <c r="D18" s="194"/>
      <c r="E18" s="194"/>
      <c r="F18" s="195"/>
      <c r="G18" s="6" t="s">
        <v>27</v>
      </c>
      <c r="H18" s="19">
        <v>2</v>
      </c>
      <c r="I18" s="14">
        <f t="shared" ref="I18:I23" si="0">IF($H$24=0,0,H18*100/$H$24)</f>
        <v>25</v>
      </c>
      <c r="J18" s="84"/>
      <c r="K18" s="222" t="s">
        <v>88</v>
      </c>
      <c r="L18" s="223"/>
      <c r="M18" s="223"/>
      <c r="N18" s="223"/>
      <c r="O18" s="223"/>
      <c r="P18" s="224"/>
      <c r="Q18" s="5" t="s">
        <v>27</v>
      </c>
      <c r="R18" s="19">
        <v>0</v>
      </c>
      <c r="S18" s="14">
        <f t="shared" ref="S18:S23" si="1">IF($R$24=0,0,R18*100/$R$24)</f>
        <v>0</v>
      </c>
    </row>
    <row r="19" spans="2:19" ht="22.5" customHeight="1" thickBot="1" x14ac:dyDescent="0.25">
      <c r="B19" s="193" t="s">
        <v>89</v>
      </c>
      <c r="C19" s="194"/>
      <c r="D19" s="194"/>
      <c r="E19" s="194"/>
      <c r="F19" s="195"/>
      <c r="G19" s="6" t="s">
        <v>9</v>
      </c>
      <c r="H19" s="19">
        <v>2</v>
      </c>
      <c r="I19" s="14">
        <f t="shared" si="0"/>
        <v>25</v>
      </c>
      <c r="J19" s="84"/>
      <c r="K19" s="222" t="s">
        <v>89</v>
      </c>
      <c r="L19" s="223"/>
      <c r="M19" s="223"/>
      <c r="N19" s="223"/>
      <c r="O19" s="223"/>
      <c r="P19" s="224"/>
      <c r="Q19" s="5" t="s">
        <v>9</v>
      </c>
      <c r="R19" s="19">
        <v>1</v>
      </c>
      <c r="S19" s="14">
        <f t="shared" si="1"/>
        <v>20</v>
      </c>
    </row>
    <row r="20" spans="2:19" ht="22.5" customHeight="1" thickBot="1" x14ac:dyDescent="0.25">
      <c r="B20" s="193" t="s">
        <v>86</v>
      </c>
      <c r="C20" s="194"/>
      <c r="D20" s="194"/>
      <c r="E20" s="194"/>
      <c r="F20" s="195"/>
      <c r="G20" s="6" t="s">
        <v>10</v>
      </c>
      <c r="H20" s="19">
        <v>0</v>
      </c>
      <c r="I20" s="14">
        <f t="shared" si="0"/>
        <v>0</v>
      </c>
      <c r="J20" s="84"/>
      <c r="K20" s="222" t="s">
        <v>86</v>
      </c>
      <c r="L20" s="223"/>
      <c r="M20" s="223"/>
      <c r="N20" s="223"/>
      <c r="O20" s="223"/>
      <c r="P20" s="224"/>
      <c r="Q20" s="5" t="s">
        <v>10</v>
      </c>
      <c r="R20" s="19">
        <v>0</v>
      </c>
      <c r="S20" s="14">
        <f t="shared" si="1"/>
        <v>0</v>
      </c>
    </row>
    <row r="21" spans="2:19" ht="22.5" customHeight="1" thickBot="1" x14ac:dyDescent="0.25">
      <c r="B21" s="193" t="s">
        <v>55</v>
      </c>
      <c r="C21" s="194"/>
      <c r="D21" s="194"/>
      <c r="E21" s="194"/>
      <c r="F21" s="195"/>
      <c r="G21" s="6" t="s">
        <v>28</v>
      </c>
      <c r="H21" s="19">
        <v>3</v>
      </c>
      <c r="I21" s="14">
        <f t="shared" si="0"/>
        <v>37.5</v>
      </c>
      <c r="J21" s="84"/>
      <c r="K21" s="222" t="s">
        <v>55</v>
      </c>
      <c r="L21" s="223"/>
      <c r="M21" s="223"/>
      <c r="N21" s="223"/>
      <c r="O21" s="223"/>
      <c r="P21" s="224"/>
      <c r="Q21" s="5" t="s">
        <v>28</v>
      </c>
      <c r="R21" s="19">
        <v>3</v>
      </c>
      <c r="S21" s="14">
        <f t="shared" si="1"/>
        <v>60</v>
      </c>
    </row>
    <row r="22" spans="2:19" ht="22.5" customHeight="1" thickBot="1" x14ac:dyDescent="0.25">
      <c r="B22" s="193" t="s">
        <v>90</v>
      </c>
      <c r="C22" s="194"/>
      <c r="D22" s="194"/>
      <c r="E22" s="194"/>
      <c r="F22" s="195"/>
      <c r="G22" s="6" t="s">
        <v>29</v>
      </c>
      <c r="H22" s="19">
        <v>1</v>
      </c>
      <c r="I22" s="14">
        <f t="shared" si="0"/>
        <v>12.5</v>
      </c>
      <c r="J22" s="84"/>
      <c r="K22" s="222" t="s">
        <v>90</v>
      </c>
      <c r="L22" s="223"/>
      <c r="M22" s="223"/>
      <c r="N22" s="223"/>
      <c r="O22" s="223"/>
      <c r="P22" s="224"/>
      <c r="Q22" s="5" t="s">
        <v>29</v>
      </c>
      <c r="R22" s="19">
        <v>1</v>
      </c>
      <c r="S22" s="14">
        <f t="shared" si="1"/>
        <v>20</v>
      </c>
    </row>
    <row r="23" spans="2:19" ht="24" customHeight="1" thickBot="1" x14ac:dyDescent="0.25">
      <c r="B23" s="193" t="s">
        <v>91</v>
      </c>
      <c r="C23" s="194"/>
      <c r="D23" s="194"/>
      <c r="E23" s="194"/>
      <c r="F23" s="195"/>
      <c r="G23" s="6" t="s">
        <v>11</v>
      </c>
      <c r="H23" s="19">
        <v>0</v>
      </c>
      <c r="I23" s="14">
        <f t="shared" si="0"/>
        <v>0</v>
      </c>
      <c r="J23" s="84"/>
      <c r="K23" s="222" t="s">
        <v>91</v>
      </c>
      <c r="L23" s="223"/>
      <c r="M23" s="223"/>
      <c r="N23" s="223"/>
      <c r="O23" s="223"/>
      <c r="P23" s="224"/>
      <c r="Q23" s="5" t="s">
        <v>11</v>
      </c>
      <c r="R23" s="19">
        <v>0</v>
      </c>
      <c r="S23" s="14">
        <f t="shared" si="1"/>
        <v>0</v>
      </c>
    </row>
    <row r="24" spans="2:19" ht="24" customHeight="1" thickBot="1" x14ac:dyDescent="0.25">
      <c r="B24" s="196" t="s">
        <v>48</v>
      </c>
      <c r="C24" s="197"/>
      <c r="D24" s="197"/>
      <c r="E24" s="197"/>
      <c r="F24" s="197"/>
      <c r="G24" s="197"/>
      <c r="H24" s="13">
        <f>SUM(H17:H23)</f>
        <v>8</v>
      </c>
      <c r="I24" s="15">
        <f>IF($H$24=0,"",H24*100/$H$24)</f>
        <v>100</v>
      </c>
      <c r="J24" s="85"/>
      <c r="K24" s="196" t="s">
        <v>48</v>
      </c>
      <c r="L24" s="197"/>
      <c r="M24" s="197"/>
      <c r="N24" s="197"/>
      <c r="O24" s="197"/>
      <c r="P24" s="197"/>
      <c r="Q24" s="211"/>
      <c r="R24" s="12">
        <f>SUM(R17:R23)</f>
        <v>5</v>
      </c>
      <c r="S24" s="14">
        <f>IF($R$24=0,"",R24*100/$R$24)</f>
        <v>100</v>
      </c>
    </row>
    <row r="25" spans="2:19" ht="15.75" customHeight="1" thickBot="1" x14ac:dyDescent="0.25">
      <c r="B25" s="10"/>
      <c r="C25" s="10"/>
      <c r="D25" s="10"/>
      <c r="E25" s="10"/>
      <c r="F25" s="10"/>
      <c r="G25" s="10"/>
      <c r="H25" s="92" t="s">
        <v>82</v>
      </c>
      <c r="I25" s="85"/>
      <c r="J25" s="85"/>
      <c r="K25" s="119"/>
      <c r="L25" s="10"/>
      <c r="M25" s="10"/>
      <c r="N25" s="10"/>
      <c r="O25" s="10"/>
      <c r="P25" s="10"/>
      <c r="Q25" s="10"/>
      <c r="R25" s="92" t="s">
        <v>82</v>
      </c>
      <c r="S25" s="84"/>
    </row>
    <row r="26" spans="2:19" ht="18.75" customHeight="1" thickTop="1" x14ac:dyDescent="0.25">
      <c r="K26" s="240" t="s">
        <v>133</v>
      </c>
      <c r="L26" s="241"/>
      <c r="M26" s="241"/>
      <c r="N26" s="241"/>
      <c r="O26" s="241"/>
      <c r="P26" s="241"/>
      <c r="Q26" s="241"/>
      <c r="R26" s="241"/>
      <c r="S26" s="242"/>
    </row>
    <row r="27" spans="2:19" ht="17.25" customHeight="1" x14ac:dyDescent="0.2">
      <c r="H27" s="7"/>
      <c r="K27" s="237" t="s">
        <v>140</v>
      </c>
      <c r="L27" s="238"/>
      <c r="M27" s="238"/>
      <c r="N27" s="238"/>
      <c r="O27" s="238"/>
      <c r="P27" s="238"/>
      <c r="Q27" s="238"/>
      <c r="R27" s="238"/>
      <c r="S27" s="239"/>
    </row>
    <row r="28" spans="2:19" ht="17.25" customHeight="1" x14ac:dyDescent="0.2">
      <c r="B28" s="10" t="s">
        <v>61</v>
      </c>
      <c r="C28" s="199"/>
      <c r="D28" s="199"/>
      <c r="E28" s="91"/>
      <c r="F28" s="91"/>
      <c r="G28" s="91"/>
      <c r="H28" s="91"/>
      <c r="K28" s="237"/>
      <c r="L28" s="238"/>
      <c r="M28" s="238"/>
      <c r="N28" s="238"/>
      <c r="O28" s="238"/>
      <c r="P28" s="238"/>
      <c r="Q28" s="238"/>
      <c r="R28" s="238"/>
      <c r="S28" s="239"/>
    </row>
    <row r="29" spans="2:19" ht="25.5" customHeight="1" x14ac:dyDescent="0.2">
      <c r="B29" s="187" t="s">
        <v>33</v>
      </c>
      <c r="C29" s="187"/>
      <c r="D29" s="187"/>
      <c r="E29" s="188"/>
      <c r="F29" s="188"/>
      <c r="G29" s="188"/>
      <c r="H29" s="188"/>
      <c r="K29" s="230" t="s">
        <v>117</v>
      </c>
      <c r="L29" s="225"/>
      <c r="M29" s="225" t="s">
        <v>118</v>
      </c>
      <c r="N29" s="225"/>
      <c r="O29" s="225"/>
      <c r="P29" s="88" t="s">
        <v>119</v>
      </c>
      <c r="Q29" s="225" t="s">
        <v>120</v>
      </c>
      <c r="R29" s="225"/>
      <c r="S29" s="226"/>
    </row>
    <row r="30" spans="2:19" ht="15.75" customHeight="1" x14ac:dyDescent="0.2">
      <c r="K30" s="231" t="s">
        <v>121</v>
      </c>
      <c r="L30" s="232"/>
      <c r="M30" s="243">
        <v>1</v>
      </c>
      <c r="N30" s="243"/>
      <c r="O30" s="243"/>
      <c r="P30" s="90" t="s">
        <v>127</v>
      </c>
      <c r="Q30" s="233" t="s">
        <v>132</v>
      </c>
      <c r="R30" s="233"/>
      <c r="S30" s="234"/>
    </row>
    <row r="31" spans="2:19" ht="15.75" customHeight="1" x14ac:dyDescent="0.2">
      <c r="K31" s="231" t="s">
        <v>122</v>
      </c>
      <c r="L31" s="232"/>
      <c r="M31" s="243">
        <v>0.33</v>
      </c>
      <c r="N31" s="243"/>
      <c r="O31" s="243"/>
      <c r="P31" s="90" t="s">
        <v>128</v>
      </c>
      <c r="Q31" s="233" t="s">
        <v>130</v>
      </c>
      <c r="R31" s="233"/>
      <c r="S31" s="234"/>
    </row>
    <row r="32" spans="2:19" ht="15.75" customHeight="1" x14ac:dyDescent="0.2">
      <c r="K32" s="231" t="s">
        <v>123</v>
      </c>
      <c r="L32" s="232"/>
      <c r="M32" s="243">
        <v>0.2</v>
      </c>
      <c r="N32" s="243"/>
      <c r="O32" s="243"/>
      <c r="P32" s="90" t="s">
        <v>129</v>
      </c>
      <c r="Q32" s="233" t="s">
        <v>131</v>
      </c>
      <c r="R32" s="233"/>
      <c r="S32" s="234"/>
    </row>
    <row r="33" spans="11:19" ht="15.75" customHeight="1" thickBot="1" x14ac:dyDescent="0.25">
      <c r="K33" s="227" t="s">
        <v>124</v>
      </c>
      <c r="L33" s="228"/>
      <c r="M33" s="235" t="s">
        <v>125</v>
      </c>
      <c r="N33" s="235"/>
      <c r="O33" s="235"/>
      <c r="P33" s="89" t="s">
        <v>125</v>
      </c>
      <c r="Q33" s="235" t="s">
        <v>126</v>
      </c>
      <c r="R33" s="235"/>
      <c r="S33" s="236"/>
    </row>
    <row r="34" spans="11:19" ht="15.75" customHeight="1" thickTop="1" x14ac:dyDescent="0.2"/>
    <row r="35" spans="11:19" ht="13.5" customHeight="1" x14ac:dyDescent="0.2"/>
  </sheetData>
  <sheetProtection sheet="1" objects="1" scenarios="1"/>
  <protectedRanges>
    <protectedRange sqref="C5" name="Intervalo1"/>
    <protectedRange sqref="F5" name="Intervalo2"/>
    <protectedRange sqref="L5" name="Intervalo3"/>
    <protectedRange sqref="P5" name="Intervalo4"/>
    <protectedRange sqref="H7:H8" name="Intervalo5"/>
    <protectedRange sqref="H11" name="Intervalo6"/>
    <protectedRange sqref="R11" name="Intervalo7"/>
    <protectedRange sqref="R17:R23" name="Intervalo8"/>
    <protectedRange sqref="H17:H23" name="Intervalo9"/>
    <protectedRange sqref="C28" name="Intervalo10"/>
    <protectedRange sqref="E29" name="Intervalo11"/>
  </protectedRanges>
  <mergeCells count="63">
    <mergeCell ref="M29:O29"/>
    <mergeCell ref="M30:O30"/>
    <mergeCell ref="M31:O31"/>
    <mergeCell ref="M32:O32"/>
    <mergeCell ref="M33:O33"/>
    <mergeCell ref="Q29:S29"/>
    <mergeCell ref="K33:L33"/>
    <mergeCell ref="N6:S6"/>
    <mergeCell ref="K29:L29"/>
    <mergeCell ref="K30:L30"/>
    <mergeCell ref="K31:L31"/>
    <mergeCell ref="K32:L32"/>
    <mergeCell ref="K21:P21"/>
    <mergeCell ref="K22:P22"/>
    <mergeCell ref="Q30:S30"/>
    <mergeCell ref="Q31:S31"/>
    <mergeCell ref="Q32:S32"/>
    <mergeCell ref="Q33:S33"/>
    <mergeCell ref="K27:S28"/>
    <mergeCell ref="K26:S26"/>
    <mergeCell ref="K23:P23"/>
    <mergeCell ref="E11:G11"/>
    <mergeCell ref="K24:Q24"/>
    <mergeCell ref="R15:R16"/>
    <mergeCell ref="K15:Q15"/>
    <mergeCell ref="O13:Q13"/>
    <mergeCell ref="K16:P16"/>
    <mergeCell ref="K17:P17"/>
    <mergeCell ref="K18:P18"/>
    <mergeCell ref="K19:P19"/>
    <mergeCell ref="K20:P20"/>
    <mergeCell ref="B19:F19"/>
    <mergeCell ref="O11:Q11"/>
    <mergeCell ref="O12:Q12"/>
    <mergeCell ref="S15:S16"/>
    <mergeCell ref="K11:N13"/>
    <mergeCell ref="B1:R1"/>
    <mergeCell ref="B2:R2"/>
    <mergeCell ref="B11:D13"/>
    <mergeCell ref="B3:H3"/>
    <mergeCell ref="E8:G8"/>
    <mergeCell ref="B6:C6"/>
    <mergeCell ref="F5:I5"/>
    <mergeCell ref="I15:I16"/>
    <mergeCell ref="E12:G12"/>
    <mergeCell ref="B7:D8"/>
    <mergeCell ref="N5:O5"/>
    <mergeCell ref="P5:S5"/>
    <mergeCell ref="E7:G7"/>
    <mergeCell ref="E13:G13"/>
    <mergeCell ref="B29:D29"/>
    <mergeCell ref="E29:H29"/>
    <mergeCell ref="H15:H16"/>
    <mergeCell ref="B15:G15"/>
    <mergeCell ref="B18:F18"/>
    <mergeCell ref="B22:F22"/>
    <mergeCell ref="B24:G24"/>
    <mergeCell ref="B17:F17"/>
    <mergeCell ref="B16:F16"/>
    <mergeCell ref="C28:D28"/>
    <mergeCell ref="B23:F23"/>
    <mergeCell ref="B21:F21"/>
    <mergeCell ref="B20:F20"/>
  </mergeCells>
  <phoneticPr fontId="17" type="noConversion"/>
  <conditionalFormatting sqref="H12:H13">
    <cfRule type="cellIs" priority="9" stopIfTrue="1" operator="notBetween">
      <formula>0</formula>
      <formula>100000000</formula>
    </cfRule>
    <cfRule type="cellIs" dxfId="5" priority="10" stopIfTrue="1" operator="greaterThan">
      <formula>3.9</formula>
    </cfRule>
    <cfRule type="cellIs" dxfId="4" priority="11" stopIfTrue="1" operator="between">
      <formula>1</formula>
      <formula>3.9</formula>
    </cfRule>
    <cfRule type="cellIs" dxfId="3" priority="12" stopIfTrue="1" operator="between">
      <formula>0</formula>
      <formula>0.999999999</formula>
    </cfRule>
  </conditionalFormatting>
  <conditionalFormatting sqref="R12:R13">
    <cfRule type="cellIs" priority="1" stopIfTrue="1" operator="notBetween">
      <formula>0</formula>
      <formula>100000000</formula>
    </cfRule>
    <cfRule type="cellIs" dxfId="2" priority="2" stopIfTrue="1" operator="greaterThan">
      <formula>3.9</formula>
    </cfRule>
    <cfRule type="cellIs" dxfId="1" priority="3" stopIfTrue="1" operator="between">
      <formula>1</formula>
      <formula>3.9</formula>
    </cfRule>
    <cfRule type="cellIs" dxfId="0" priority="4" stopIfTrue="1" operator="between">
      <formula>0</formula>
      <formula>0.999999999</formula>
    </cfRule>
  </conditionalFormatting>
  <pageMargins left="0.39370078740157483" right="0.39370078740157483" top="0.59055118110236227" bottom="0.59055118110236227" header="0.51181102362204722" footer="0.51181102362204722"/>
  <pageSetup paperSize="9" scale="105" orientation="portrait" horizontalDpi="4294967293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3ACF7-3619-4DDB-A987-A217D650668E}">
  <dimension ref="A2:AC8"/>
  <sheetViews>
    <sheetView workbookViewId="0">
      <selection activeCell="C4" sqref="C4"/>
    </sheetView>
  </sheetViews>
  <sheetFormatPr defaultRowHeight="12.75" x14ac:dyDescent="0.2"/>
  <cols>
    <col min="1" max="1" width="3.42578125" style="60" customWidth="1"/>
    <col min="2" max="2" width="8.7109375" style="60" customWidth="1"/>
    <col min="3" max="3" width="25.28515625" style="60" customWidth="1"/>
    <col min="4" max="4" width="8.28515625" style="60" customWidth="1"/>
    <col min="5" max="5" width="37.140625" style="60" bestFit="1" customWidth="1"/>
    <col min="6" max="28" width="9.140625" style="60"/>
    <col min="29" max="29" width="9.140625" style="60" customWidth="1"/>
    <col min="30" max="16384" width="9.140625" style="60"/>
  </cols>
  <sheetData>
    <row r="2" spans="1:29" ht="15" x14ac:dyDescent="0.25">
      <c r="B2" s="61" t="s">
        <v>94</v>
      </c>
    </row>
    <row r="3" spans="1:29" ht="15.75" x14ac:dyDescent="0.25">
      <c r="B3" s="245" t="s">
        <v>113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</row>
    <row r="4" spans="1:29" ht="15.75" x14ac:dyDescent="0.25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S4" s="63"/>
      <c r="T4" s="246"/>
      <c r="U4" s="246"/>
      <c r="V4" s="246"/>
      <c r="W4" s="246"/>
      <c r="X4" s="246"/>
      <c r="Y4" s="246"/>
      <c r="Z4" s="246"/>
      <c r="AA4" s="246"/>
      <c r="AB4" s="246"/>
      <c r="AC4" s="246"/>
    </row>
    <row r="5" spans="1:29" ht="15" x14ac:dyDescent="0.2">
      <c r="B5" s="244" t="s">
        <v>95</v>
      </c>
      <c r="C5" s="244"/>
      <c r="D5" s="244"/>
      <c r="E5" s="244"/>
      <c r="F5" s="244" t="s">
        <v>96</v>
      </c>
      <c r="G5" s="244"/>
      <c r="H5" s="247" t="s">
        <v>97</v>
      </c>
      <c r="I5" s="247"/>
      <c r="J5" s="247"/>
      <c r="K5" s="247"/>
      <c r="L5" s="247"/>
      <c r="M5" s="247"/>
      <c r="N5" s="244" t="s">
        <v>98</v>
      </c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 t="s">
        <v>96</v>
      </c>
      <c r="AC5" s="244"/>
    </row>
    <row r="6" spans="1:29" ht="20.25" customHeight="1" x14ac:dyDescent="0.2">
      <c r="B6" s="244"/>
      <c r="C6" s="244"/>
      <c r="D6" s="244"/>
      <c r="E6" s="244"/>
      <c r="F6" s="248" t="s">
        <v>21</v>
      </c>
      <c r="G6" s="249"/>
      <c r="H6" s="250" t="s">
        <v>99</v>
      </c>
      <c r="I6" s="250"/>
      <c r="J6" s="250" t="s">
        <v>100</v>
      </c>
      <c r="K6" s="250"/>
      <c r="L6" s="250" t="s">
        <v>101</v>
      </c>
      <c r="M6" s="250"/>
      <c r="N6" s="244" t="s">
        <v>26</v>
      </c>
      <c r="O6" s="244"/>
      <c r="P6" s="244" t="s">
        <v>27</v>
      </c>
      <c r="Q6" s="244"/>
      <c r="R6" s="244" t="s">
        <v>9</v>
      </c>
      <c r="S6" s="244"/>
      <c r="T6" s="244" t="s">
        <v>10</v>
      </c>
      <c r="U6" s="244"/>
      <c r="V6" s="244" t="s">
        <v>28</v>
      </c>
      <c r="W6" s="244"/>
      <c r="X6" s="244" t="s">
        <v>29</v>
      </c>
      <c r="Y6" s="244"/>
      <c r="Z6" s="244" t="s">
        <v>11</v>
      </c>
      <c r="AA6" s="244"/>
      <c r="AB6" s="251" t="s">
        <v>114</v>
      </c>
      <c r="AC6" s="252"/>
    </row>
    <row r="7" spans="1:29" ht="25.5" x14ac:dyDescent="0.2">
      <c r="B7" s="58" t="s">
        <v>102</v>
      </c>
      <c r="C7" s="59" t="s">
        <v>103</v>
      </c>
      <c r="D7" s="58" t="s">
        <v>104</v>
      </c>
      <c r="E7" s="67" t="s">
        <v>105</v>
      </c>
      <c r="F7" s="58" t="s">
        <v>106</v>
      </c>
      <c r="G7" s="58" t="s">
        <v>107</v>
      </c>
      <c r="H7" s="68" t="s">
        <v>108</v>
      </c>
      <c r="I7" s="69" t="s">
        <v>109</v>
      </c>
      <c r="J7" s="68" t="s">
        <v>108</v>
      </c>
      <c r="K7" s="69" t="s">
        <v>109</v>
      </c>
      <c r="L7" s="68" t="s">
        <v>108</v>
      </c>
      <c r="M7" s="69" t="s">
        <v>109</v>
      </c>
      <c r="N7" s="59" t="s">
        <v>110</v>
      </c>
      <c r="O7" s="59" t="s">
        <v>109</v>
      </c>
      <c r="P7" s="59" t="s">
        <v>110</v>
      </c>
      <c r="Q7" s="59" t="s">
        <v>109</v>
      </c>
      <c r="R7" s="59" t="s">
        <v>110</v>
      </c>
      <c r="S7" s="59" t="s">
        <v>109</v>
      </c>
      <c r="T7" s="59" t="s">
        <v>110</v>
      </c>
      <c r="U7" s="59" t="s">
        <v>109</v>
      </c>
      <c r="V7" s="59" t="s">
        <v>111</v>
      </c>
      <c r="W7" s="59" t="s">
        <v>109</v>
      </c>
      <c r="X7" s="59" t="s">
        <v>110</v>
      </c>
      <c r="Y7" s="59" t="s">
        <v>109</v>
      </c>
      <c r="Z7" s="59" t="s">
        <v>110</v>
      </c>
      <c r="AA7" s="59" t="s">
        <v>109</v>
      </c>
      <c r="AB7" s="58" t="s">
        <v>106</v>
      </c>
      <c r="AC7" s="58" t="s">
        <v>107</v>
      </c>
    </row>
    <row r="8" spans="1:29" ht="20.25" x14ac:dyDescent="0.2">
      <c r="A8" s="64" t="s">
        <v>112</v>
      </c>
      <c r="B8" s="70">
        <f>'Resumo do campo e Laborat'!L5</f>
        <v>171875</v>
      </c>
      <c r="C8" s="71" t="str">
        <f>'Resumo do campo e Laborat'!F5</f>
        <v>RIO SONO</v>
      </c>
      <c r="D8" s="71" t="str">
        <f>'Resumo do campo e Laborat'!C5</f>
        <v>TO</v>
      </c>
      <c r="E8" s="71" t="str">
        <f>'Resumo do campo e Laborat'!P5</f>
        <v>25/11 a 13/12 de 2024</v>
      </c>
      <c r="F8" s="71">
        <f>'Resumo do campo e Laborat'!H12</f>
        <v>1.4260249554367201</v>
      </c>
      <c r="G8" s="71">
        <f>'Resumo do campo e Laborat'!H13</f>
        <v>1.4260249554367201</v>
      </c>
      <c r="H8" s="65"/>
      <c r="I8" s="65"/>
      <c r="J8" s="65"/>
      <c r="K8" s="65"/>
      <c r="L8" s="65"/>
      <c r="M8" s="65"/>
      <c r="N8" s="66">
        <f>'Resumo do campo e Laborat'!H17</f>
        <v>0</v>
      </c>
      <c r="O8" s="65">
        <f>'Resumo do campo e Laborat'!I17</f>
        <v>0</v>
      </c>
      <c r="P8" s="66">
        <f>'Resumo do campo e Laborat'!H18</f>
        <v>2</v>
      </c>
      <c r="Q8" s="65">
        <f>'Resumo do campo e Laborat'!I18</f>
        <v>25</v>
      </c>
      <c r="R8" s="66">
        <f>'Resumo do campo e Laborat'!H19</f>
        <v>2</v>
      </c>
      <c r="S8" s="65">
        <f>'Resumo do campo e Laborat'!I19</f>
        <v>25</v>
      </c>
      <c r="T8" s="66">
        <f>'Resumo do campo e Laborat'!H20</f>
        <v>0</v>
      </c>
      <c r="U8" s="65">
        <f>'Resumo do campo e Laborat'!I20</f>
        <v>0</v>
      </c>
      <c r="V8" s="66">
        <f>'Resumo do campo e Laborat'!H21</f>
        <v>3</v>
      </c>
      <c r="W8" s="65">
        <f>'Resumo do campo e Laborat'!I21</f>
        <v>37.5</v>
      </c>
      <c r="X8" s="66">
        <f>'Resumo do campo e Laborat'!H22</f>
        <v>1</v>
      </c>
      <c r="Y8" s="65">
        <f>'Resumo do campo e Laborat'!I22</f>
        <v>12.5</v>
      </c>
      <c r="Z8" s="66">
        <f>'Resumo do campo e Laborat'!H23</f>
        <v>0</v>
      </c>
      <c r="AA8" s="65">
        <f>'Resumo do campo e Laborat'!I23</f>
        <v>0</v>
      </c>
      <c r="AB8" s="65">
        <f>'Resumo do campo e Laborat'!R12</f>
        <v>0.89126559714795006</v>
      </c>
      <c r="AC8" s="65">
        <f>'Resumo do campo e Laborat'!R13</f>
        <v>0.89126559714795006</v>
      </c>
    </row>
  </sheetData>
  <sheetProtection algorithmName="SHA-512" hashValue="0s68YfUfQclF9nGCpoaCmjPRGEig63KGmyrU98IIPWYF5Co7hxyWrAJ2DyCXp3F0J0aHJkcvxP62m1YgyP6d4g==" saltValue="/Py6Jb6eZjWabvBzsRy3RA==" spinCount="100000" sheet="1" objects="1" scenarios="1"/>
  <mergeCells count="19">
    <mergeCell ref="T6:U6"/>
    <mergeCell ref="V6:W6"/>
    <mergeCell ref="X6:Y6"/>
    <mergeCell ref="Z6:AA6"/>
    <mergeCell ref="B3:AC3"/>
    <mergeCell ref="T4:AC4"/>
    <mergeCell ref="B5:E6"/>
    <mergeCell ref="F5:G5"/>
    <mergeCell ref="H5:M5"/>
    <mergeCell ref="N5:AA5"/>
    <mergeCell ref="AB5:AC5"/>
    <mergeCell ref="F6:G6"/>
    <mergeCell ref="H6:I6"/>
    <mergeCell ref="J6:K6"/>
    <mergeCell ref="L6:M6"/>
    <mergeCell ref="N6:O6"/>
    <mergeCell ref="AB6:AC6"/>
    <mergeCell ref="P6:Q6"/>
    <mergeCell ref="R6:S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Boletim campo e Laborat</vt:lpstr>
      <vt:lpstr>Consolidado parcial</vt:lpstr>
      <vt:lpstr>Resumo do campo e Laborat</vt:lpstr>
      <vt:lpstr>Consolidado 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Eng. Agr. Paulo Silva e Marcelo Rezende;Med. Vet. Karla Baeta;Biol. Wagner Medeiros</dc:creator>
  <cp:lastModifiedBy>BRENO GOMES CHAVES A</cp:lastModifiedBy>
  <cp:lastPrinted>2024-12-19T13:35:36Z</cp:lastPrinted>
  <dcterms:created xsi:type="dcterms:W3CDTF">2002-10-02T18:49:49Z</dcterms:created>
  <dcterms:modified xsi:type="dcterms:W3CDTF">2024-12-19T14:09:39Z</dcterms:modified>
</cp:coreProperties>
</file>